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o.Pena\Documents\Cameron County\Purchasing Department\"/>
    </mc:Choice>
  </mc:AlternateContent>
  <bookViews>
    <workbookView xWindow="0" yWindow="0" windowWidth="21840" windowHeight="9390"/>
  </bookViews>
  <sheets>
    <sheet name="SOV" sheetId="1" r:id="rId1"/>
    <sheet name="Addtl TIV 5.23" sheetId="2" r:id="rId2"/>
  </sheets>
  <definedNames>
    <definedName name="_xlnm.Print_Titles" localSheetId="0">SOV!$1:$1</definedName>
  </definedNames>
  <calcPr calcId="152511"/>
</workbook>
</file>

<file path=xl/calcChain.xml><?xml version="1.0" encoding="utf-8"?>
<calcChain xmlns="http://schemas.openxmlformats.org/spreadsheetml/2006/main">
  <c r="I197" i="1" l="1"/>
  <c r="I158" i="1" l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E198" i="1" l="1"/>
  <c r="D198" i="1" l="1"/>
  <c r="G198" i="1" l="1"/>
  <c r="F198" i="1"/>
  <c r="C198" i="1"/>
  <c r="I157" i="1" l="1"/>
  <c r="I155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2" i="1"/>
  <c r="B10" i="2" l="1"/>
  <c r="H156" i="1" s="1"/>
  <c r="I156" i="1" l="1"/>
  <c r="H198" i="1"/>
  <c r="I3" i="1"/>
  <c r="I198" i="1" l="1"/>
  <c r="C204" i="1" s="1"/>
</calcChain>
</file>

<file path=xl/comments1.xml><?xml version="1.0" encoding="utf-8"?>
<comments xmlns="http://schemas.openxmlformats.org/spreadsheetml/2006/main">
  <authors>
    <author xml:space="preserve"> </author>
    <author>Tomasz Gozdalski</author>
    <author>tgozdalski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Foundation:       Slab on grade
Main Structure:  Steel Frame; Concrete Masonry Units (CMU) Veneer; Metal Roof; </t>
        </r>
      </text>
    </comment>
    <comment ref="C2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verify content if any 9-25-2007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leased to trade school verify with xavier villarreal who pays for insurance remove all content 9/25/2007</t>
        </r>
      </text>
    </comment>
    <comment ref="C10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increased building value from 425000 to 1000000 based on $50 per SF</t>
        </r>
      </text>
    </comment>
    <comment ref="C12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incresed building value to 1194000 based on $50 pers SF 9/25/2007</t>
        </r>
      </text>
    </comment>
    <comment ref="C16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adding content and edp 9/25/07</t>
        </r>
      </text>
    </comment>
    <comment ref="D16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cost of new furniture only 78000</t>
        </r>
      </text>
    </comment>
    <comment ref="E16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cost of new  telecommincation equipment at&amp;t 60000 plus estimated value of peronal computers/servers 40000 40 pc x 1000 each</t>
        </r>
      </text>
    </comment>
    <comment ref="C17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Harlingen Annex Building
Panels 115,000.00
Inverters 30,000.00
Misc. Material (wire, conduit, racking) 37,363.64
Sub Design &amp; Project Development 12,000.00
Sub Install Labor 51,812.56
McKinstry Site Supervision 12,000.00
McKinstry Engineering/Design 4,000.00
McKinstry Commissioning 4,000.00
McKinstry Construction Mgt. 12,000.00
McKinstry Project Director 14,000.00
McKinstry Energy Engineer 10,000.00
McKinstry Reporting 10,000.00
Total for Harlingen Annex 312,176.20</t>
        </r>
      </text>
    </comment>
    <comment ref="C18" authorId="2" shapeId="0">
      <text>
        <r>
          <rPr>
            <b/>
            <sz val="9"/>
            <color indexed="81"/>
            <rFont val="Tahoma"/>
            <family val="2"/>
          </rPr>
          <t>tgozdalski:</t>
        </r>
        <r>
          <rPr>
            <sz val="9"/>
            <color indexed="81"/>
            <rFont val="Tahoma"/>
            <family val="2"/>
          </rPr>
          <t xml:space="preserve">
recommended insured value by mcGriff 25,203,688  as per email 7/14/2010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MOBILE EDP SCHEDULE VOTING MACHINES</t>
        </r>
      </text>
    </comment>
    <comment ref="C23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Current Aguirre Bldg structure is insured for 982,000; the last appraised value. The insurance cost for 2010-11 period was $4,375.16 charged to 100-5150-6056 (San Benito annex m&amp;o) $1,174.70 has been charged to 2010FY and the rest prepaid to 2011FY.
I propose, since the building is vacant and in a very poor condition, to decrease coverage value to $361,171 equal to appraisal district improvement value </t>
        </r>
      </text>
    </comment>
    <comment ref="C24" authorId="1" shapeId="0">
      <text>
        <r>
          <rPr>
            <b/>
            <sz val="8"/>
            <color indexed="81"/>
            <rFont val="Tahoma"/>
            <family val="2"/>
          </rPr>
          <t>Tomasz Gozdalski:
recommended insured value per McGriff 11,244,958 as per email 7/14/2010 50% increase on 2010-11 renewal</t>
        </r>
      </text>
    </comment>
    <comment ref="E24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MOVED EDP FROM MORGAN ST PRICE RD GOOLSBY BLDG TRAVIS ST CLINIC</t>
        </r>
      </text>
    </comment>
    <comment ref="C25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San Benito Annex Building
Panels 675,625.00
Inverters 176,250.00
Misc. Material (wire, conduit, racking) 232,650.00
Sub Design &amp; Project Development 75,200.00
Sub Install labor 304,398.80
McKinstry Site Supervision 70,500.00
McKinstry Engineering/Design 28,200.00
McKinstry Commissioning 23,500.00
McKinstry Construction Mgt. 70,500.00
McKinstry Project Director 82,250.00
McKinstry Energy Engineer 58,750.00
McKinstry Reporting 10,000.00
2
Total for San Benito Annex 1,807,823.80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CMU BLOCKS ON SLAB CONSTRUCTION 700 SF</t>
        </r>
      </text>
    </comment>
    <comment ref="C35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RAISED BUILDING VALUE TO $42 PER sf 9/25/07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ESTIMATED BY AMERICAN APPRISALS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ESTIMATED BY TOM GOZDALSKI TAX VALUE 2008 38,622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ESTIMATED BY TOM GOZDALSKI TAX VALUE 2008 38,622</t>
        </r>
      </text>
    </comment>
    <comment ref="C46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INCREASED VALUE TO $50000 DUE TO INCREASED CONSTRUCTION COST</t>
        </r>
      </text>
    </comment>
    <comment ref="C47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vacant building verify assignment 9-25-2007 remove all content</t>
        </r>
      </text>
    </comment>
    <comment ref="C67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increased building value based on increase in construction cost</t>
        </r>
      </text>
    </comment>
    <comment ref="C68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increased building value based on increase in construction cost</t>
        </r>
      </text>
    </comment>
    <comment ref="C69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increased building value based on increase in construction cost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399C SOUTH PADRE BLVD IS ON TAC SCHEDULE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399C SOUTH PADRE BLVD IS ON TAC SCHEDULE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399C SOUTH PADRE BLVD IS ON TAC SCHEDULE</t>
        </r>
      </text>
    </comment>
    <comment ref="B85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399C SOUTH PADRE BLVD IS ON TAC SCHEDULE</t>
        </r>
      </text>
    </comment>
    <comment ref="D88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REMOVE CONTENT EQUAL TO DEDUCTIBLE AMOUNT</t>
        </r>
      </text>
    </comment>
    <comment ref="D92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REMOVE CONTENT EQUAL TO DEDUCTIBLE AMOUNT</t>
        </r>
      </text>
    </comment>
    <comment ref="C105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INCREASED VALUE TO 2700 OVER DEDUCTIBLE 9/25/2007</t>
        </r>
      </text>
    </comment>
    <comment ref="D114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REMOVE CONTENT EQUAL TO DEDUCTIBLE AMOUNT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REMOVE CONTENT EQUAL TO DEDUCTIBLE AMOUNT</t>
        </r>
      </text>
    </comment>
    <comment ref="C11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value incresed to 45000 as per conversation with jaime lopez 5/2009</t>
        </r>
      </text>
    </comment>
    <comment ref="C118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value incresed to 45000 as per conversation with jaime lopez 5/2009</t>
        </r>
      </text>
    </comment>
    <comment ref="C119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value incresed to 50000 as per conversation with jaime lopez 5/2009</t>
        </r>
      </text>
    </comment>
    <comment ref="C120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value incresed to 60000 as per conversation with jaime lopez 5/2009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CONTENT BELOW DEDUCTIBLE LEVEL REMOVED 9-25-07</t>
        </r>
      </text>
    </comment>
    <comment ref="D121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CONTENT BELOW DEDUCTIBLE REMOVED 9/25/07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REMOVE CONTENT EQUAL TO DEDUCTIBLE AMOUNT</t>
        </r>
      </text>
    </comment>
    <comment ref="B134" authorId="0" shapeId="0">
      <text>
        <r>
          <rPr>
            <b/>
            <sz val="8"/>
            <color indexed="81"/>
            <rFont val="Tahoma"/>
            <family val="2"/>
          </rPr>
          <t xml:space="preserve"> :
</t>
        </r>
        <r>
          <rPr>
            <sz val="8"/>
            <color indexed="81"/>
            <rFont val="Tahoma"/>
            <family val="2"/>
          </rPr>
          <t>AIRPORT HANGER CICULAR METAL ROOF(?)</t>
        </r>
        <r>
          <rPr>
            <sz val="8"/>
            <color indexed="81"/>
            <rFont val="Tahoma"/>
            <family val="2"/>
          </rPr>
          <t xml:space="preserve">
BRICK VENEER (TERRACOTTAQ)</t>
        </r>
      </text>
    </comment>
    <comment ref="C135" authorId="1" shapeId="0">
      <text>
        <r>
          <rPr>
            <b/>
            <sz val="8"/>
            <color indexed="81"/>
            <rFont val="Tahoma"/>
            <family val="2"/>
          </rPr>
          <t>Tomasz Gozdalski:</t>
        </r>
        <r>
          <rPr>
            <sz val="8"/>
            <color indexed="81"/>
            <rFont val="Tahoma"/>
            <family val="2"/>
          </rPr>
          <t xml:space="preserve">
VERIFY WITH DA IF PROPERTY NOT SOLD IT IS STILL UNDER DA AS PER DENNIS NUNEZ 9-26-07</t>
        </r>
      </text>
    </comment>
  </commentList>
</comments>
</file>

<file path=xl/sharedStrings.xml><?xml version="1.0" encoding="utf-8"?>
<sst xmlns="http://schemas.openxmlformats.org/spreadsheetml/2006/main" count="587" uniqueCount="411">
  <si>
    <t>34921 FM2925 RIO HONDO TX 78583</t>
  </si>
  <si>
    <t>1100 EAST MONROE ST BROWNSVILLE TX 78520</t>
  </si>
  <si>
    <t>26927 FM 510 SAN BENITO TX 78586</t>
  </si>
  <si>
    <t>26929 FM 510 SAN BENITO TX 78586</t>
  </si>
  <si>
    <t>4520 ROBERTO AVE BROWNSVILLE TX 78526</t>
  </si>
  <si>
    <t>105 OCEAN LOS FRESNOS TX 78566</t>
  </si>
  <si>
    <t>505 HWY 100 PORT ISABEL TX 78587</t>
  </si>
  <si>
    <t>650 E 77 SUNSHINE ST SAN BENITO TX 78586</t>
  </si>
  <si>
    <t>1204 S IOWA AVE BROWNSVILLE TX 78521</t>
  </si>
  <si>
    <t>142 CHAMPION DRIVE PORT ISABEL TX 78587</t>
  </si>
  <si>
    <t>1045 EAST HARRISON ST BROWNSVILLE TX 78520</t>
  </si>
  <si>
    <t>1145 EAST HARRISON ST BROWNSVILLE TX 78520</t>
  </si>
  <si>
    <t>7100 OLD ALICE RD OLMITO TX 78575</t>
  </si>
  <si>
    <t>3302 WILSON RD HARLINGEN TX 78550</t>
  </si>
  <si>
    <t>810-980 E. HARRISON ST BROWNSVILLE TX 78520</t>
  </si>
  <si>
    <t>854 E. HARRISON ST BROWNSVILLE TX 78520</t>
  </si>
  <si>
    <t>954 E. HARRISON ST BROWNSVILLE TX 78520</t>
  </si>
  <si>
    <t>964 E. HARRISON ST BROWNSVILLE TX 78520</t>
  </si>
  <si>
    <t>974 E. HARRISON ST BROWNSVILLE TX 78520</t>
  </si>
  <si>
    <t>186 N SAM HOUSTON SAN BENITO TX 78586</t>
  </si>
  <si>
    <t>1390 WEST EXPRESSWAY 83 SAN BENITO 78586</t>
  </si>
  <si>
    <t>7300 OLD ALICE RD OLMITO TX 78575</t>
  </si>
  <si>
    <t>1106 E. MONROE ST BROWNVILLE TX 78520</t>
  </si>
  <si>
    <t>711 N L STREET HARLINGEN TX 78550</t>
  </si>
  <si>
    <t>200 INDUSTRIAL WAY LA FERIA TX 78559</t>
  </si>
  <si>
    <t>125 WEST COLORADO ST RIO HONDO TX 78583</t>
  </si>
  <si>
    <t>26965 FM 510 SAN BENITO TX 78586</t>
  </si>
  <si>
    <t>2330 W. BUSINESS HWY 77 SAN BENITO TX 78586</t>
  </si>
  <si>
    <t>2310D W BUSINESS 77 SAN BENITO TX 78586</t>
  </si>
  <si>
    <t>35 ORANGE St BRONWNSVILLE TX 78521</t>
  </si>
  <si>
    <t>2310C W HWY 77 SAN BENITO TX 78586</t>
  </si>
  <si>
    <t>2380 W. HWY 77 SAN BENITO TX 78586</t>
  </si>
  <si>
    <t>14223 HWY 281SAN BENITO TX 78586</t>
  </si>
  <si>
    <t>11613 US HWY 281 UNIT 03 SANTA MARIA TX 78592</t>
  </si>
  <si>
    <t>684D Flor De Mayo Rd., Brownsville, TX  78520</t>
  </si>
  <si>
    <t>684C Flor De Mayo Rd.  Brownsville, TX  78520</t>
  </si>
  <si>
    <t>3234 E. 14th St REET BROWNSVILLE TX 78521</t>
  </si>
  <si>
    <t>26945 FM 510 SAN BENITO TX 78586</t>
  </si>
  <si>
    <t>26933 FM 510 SAN BENITO TX 78586</t>
  </si>
  <si>
    <t>26957 FM 510 SAN BENITO TX 78586</t>
  </si>
  <si>
    <t>102 NORTH T STREET HARLINGEN TX 78550</t>
  </si>
  <si>
    <t>2102 GREGORY AVE BROWNSVILLE TX 78521</t>
  </si>
  <si>
    <t>3310 SOUTH EXPRESSWAY 77 BROWNSVILLE TX 78520</t>
  </si>
  <si>
    <t>100 LOS INDIOS BLVD. LOS INDIOS TX 78567</t>
  </si>
  <si>
    <t>510E. 14TH ST BROWNSVILLE TX 78520</t>
  </si>
  <si>
    <t>11613 US HWY 281 UNIT 02 SANTA MARIA TX 78592</t>
  </si>
  <si>
    <t>24526 US HWY 281 SAN BENITO TX 78586</t>
  </si>
  <si>
    <t>11613 US HWY 281 SANTA MARIA TX 78592</t>
  </si>
  <si>
    <t>2100 GREGORY AVE BROWNSVILLE TX 78521</t>
  </si>
  <si>
    <t>9901 CALIFORNIA RD, BROWNSVILLE, TX  78520</t>
  </si>
  <si>
    <t>TO BE VERIFIED BY GIS</t>
  </si>
  <si>
    <t>33366 CARIBBEAN SEA SOUTH PADRE ISLAND TX 78597</t>
  </si>
  <si>
    <t>33517 CORAL SEA SOUTH PADRE ISLAND TX 78597</t>
  </si>
  <si>
    <t>33396 STATE PARK ROAD 100 SOUTH PADRE ISLAND TX 78597</t>
  </si>
  <si>
    <t>33578 TURNER ST SOUTH PADRE ISLAND TX 78597</t>
  </si>
  <si>
    <t>34550 CHANNEL VIEW RD SOUTH PADRE ISLAND TX 78597</t>
  </si>
  <si>
    <t>34518 CHANNEL VIEW RD SOUTH PADRE ISLAND TX 78597</t>
  </si>
  <si>
    <t>34182 CHANNEL VIEW RD SOUTH PADRE ISLAND TX 78597</t>
  </si>
  <si>
    <t>34170 CHANNEL VIEW RD SOUTH PADRE ISLAND TX 78597</t>
  </si>
  <si>
    <t>34180 CHANNEL VIEW RD SOUTH PADRE ISLAND TX 78597</t>
  </si>
  <si>
    <t>34166 CHANNEL VIEW RD SOUTH PADRE ISLAND TX 78597</t>
  </si>
  <si>
    <t>34530 CHANNEL VIEW RD SOUTH PADRE ISLAND TX 78597</t>
  </si>
  <si>
    <t>33174 STATE PARK RD 100 SOUTH PADRE ISLAND TX 78597</t>
  </si>
  <si>
    <t>33330 STATE PARK RD 100 SOUTH PADRE ISLAND TX 78597</t>
  </si>
  <si>
    <t>33384 NIGHT GATE RD SOUTH PADRE ISLAND TX 78597</t>
  </si>
  <si>
    <t>34321 CHANNEL VIEW RD SOUTH PADRE ISLAND TX 78597</t>
  </si>
  <si>
    <t>34335 CHANNEL VIEW RD SOUTH PADRE ISLAND TX 78597</t>
  </si>
  <si>
    <t>33899 STATE PARK RD 100 SOUTH PADRE ISLAND TX 78597</t>
  </si>
  <si>
    <t>33430 STATE PARK RD 100 SOUTH PADRE ISLAND TX 78597</t>
  </si>
  <si>
    <t>53909 BAIT SHOP RD SOUTH PADRE ISLAND TX 78597</t>
  </si>
  <si>
    <t>53879 BAIT SHOP RD SOUTH PADRE ISLAND TX 78597</t>
  </si>
  <si>
    <t xml:space="preserve">33796 LAGUNA STATION RD SPI TX 78597 </t>
  </si>
  <si>
    <t>33450 STATE PARK ROAD 100 SOUTH PADRE ISLAND TX 78597</t>
  </si>
  <si>
    <t>33450 STATE PARK RD 100 SOUTH PADRE ISLAND TX 78597</t>
  </si>
  <si>
    <t>33365 NIGHT GATE RD ISLA BLANCA TX 78597</t>
  </si>
  <si>
    <t>53566 DOLPHIN CV SOUTH PADRE ISLAND TX 78597</t>
  </si>
  <si>
    <t>53572 DOLPHIN COVE SOUTH PADRE ISLAND TX 78597</t>
  </si>
  <si>
    <t>53568 DOLPHIN COVE SOUTH PADRE ISLAND TX 78597</t>
  </si>
  <si>
    <t>53540 DOLPHIN COVE SOUTH PADRE ISLAND TX 78597</t>
  </si>
  <si>
    <t>7350B PADRE BLVD SOUTH PADRE ISLAND 78597</t>
  </si>
  <si>
    <t>7350C PADRE BLVD SOUTH PADRE ISLAND 78597</t>
  </si>
  <si>
    <t xml:space="preserve">7350 PADRE BLVD SOUTH PADRE ISLAND 78597 </t>
  </si>
  <si>
    <t xml:space="preserve">7350D PADRE BLVD SOUTH PADRE ISLAND 78597 </t>
  </si>
  <si>
    <t>7350E PADRE BLVD SOUTH PADRE ISLAND 78597</t>
  </si>
  <si>
    <t>7350G PADRE BLVD SOUTH PADRE ISLAND 78597</t>
  </si>
  <si>
    <t xml:space="preserve">7350F PADRE BLVD SOUTH PADRE ISLAND 78597 </t>
  </si>
  <si>
    <t>37844 MARSHALL HUTTS RD unit 05 ARROYO CITY TX</t>
  </si>
  <si>
    <t>37844 MARSHALL HUTTS RD unit 06 ARROYO CITY TX</t>
  </si>
  <si>
    <t>37844 MARSHALL HUTTS RD unit 04 ARROYO CITY TX</t>
  </si>
  <si>
    <t>37844 MARSHALL HUTTS RD ARROYO CITY TX</t>
  </si>
  <si>
    <t>37844 MARSHALL HUTTS RD unit 02 ARROYO CITY TX</t>
  </si>
  <si>
    <t xml:space="preserve">HWY 100 NORTH PARK RD SOUTH PADRE ISLAND TX 78597 </t>
  </si>
  <si>
    <t>33685 FM 2893 (BINGELY RD) SAN BENITO TX</t>
  </si>
  <si>
    <t>35005 LEAL RD SAN BENITO TX 78586</t>
  </si>
  <si>
    <t>235 E. MICHIGAN AVE PORT ISABEL TX 78578</t>
  </si>
  <si>
    <t>27617 BUENA VISTA BLVD LOS FRESNOS TX 78566</t>
  </si>
  <si>
    <t>47 COTTONWOOD ST HARLINGEN TX 78550</t>
  </si>
  <si>
    <t>102 Jesus R. Cruz Rd., Santa Rosa, TX  78593</t>
  </si>
  <si>
    <t>2001 Port Road, Port Isabel, Texas</t>
  </si>
  <si>
    <t>745 W. Ocean Blvd., Los Fresnos, TX  78566</t>
  </si>
  <si>
    <t>531 S. Iowa Ave., Brownsville, TX  78521</t>
  </si>
  <si>
    <t>1048 E. 11th Street, Brownsville, TX</t>
  </si>
  <si>
    <t>1102 E. Madison, Brownsville, TX</t>
  </si>
  <si>
    <t>1124 E. Madison, Brownsville, TX</t>
  </si>
  <si>
    <t>1048 E. Madison, Brownsville, TX</t>
  </si>
  <si>
    <t>102 KILGORE ST., SAN BENITO, TX 78586</t>
  </si>
  <si>
    <t>Building Desription</t>
  </si>
  <si>
    <t>Dancy Building Old Courthouse</t>
  </si>
  <si>
    <t xml:space="preserve">SHERIFF NETWORK CENTER CAMERON PK </t>
  </si>
  <si>
    <t xml:space="preserve">LOS FRESNOS ANNEX </t>
  </si>
  <si>
    <t xml:space="preserve">PORT ISABEL BENNY OCHOA ANNEX BUILDING </t>
  </si>
  <si>
    <t xml:space="preserve">MARY LUCIO HEALTH CLINIC </t>
  </si>
  <si>
    <t>DETENTION CENTER II</t>
  </si>
  <si>
    <t>DETENTION CENTER I</t>
  </si>
  <si>
    <t xml:space="preserve">CARIZALEZ RUCKUS DETENTION CENTER </t>
  </si>
  <si>
    <t>CARIZALEZ RUCKUS DETENTION CENTER ANNEX 2010 FY</t>
  </si>
  <si>
    <t>Harlingen annex; offices sheriff, JP's, tax office, constables</t>
  </si>
  <si>
    <t xml:space="preserve">HARRISON ST COURTHOUSE COMPLEX </t>
  </si>
  <si>
    <t>ADULT PROBATION BUILDING</t>
  </si>
  <si>
    <t>county jail/also election dept offices 1st floor</t>
  </si>
  <si>
    <t>Administrative Building; DA, County Clerk, Computer Center, Tax Office</t>
  </si>
  <si>
    <t>Judicial Building/ district/county courts; courts administration</t>
  </si>
  <si>
    <t>AGUIRE HEALTH BUILDING  VACANT SINCE 2003</t>
  </si>
  <si>
    <t>County annex; offices for health dept; tax office, JP Courts, sheriff, constable, DA, documents storage, engineering</t>
  </si>
  <si>
    <t>WAREHOUSE  METAL BLDG ON SLAB</t>
  </si>
  <si>
    <t>ZARATE PRINTSHOP/WAREHOUSE  (1000 E. MONROE ST ON POLICY)</t>
  </si>
  <si>
    <t xml:space="preserve">HEALTH CLINIC LEASE BUILDING  </t>
  </si>
  <si>
    <t>ANNEX BLDG/CONSTABLE/JP/TAX OFFICE</t>
  </si>
  <si>
    <t>BLDG PURCHASED FROM RIO HONDO SCHOOLD DISTRICT TAX OFFICE CONSTABLE 4 JP 4</t>
  </si>
  <si>
    <t xml:space="preserve">SHERIFF OFFFICE </t>
  </si>
  <si>
    <t>ANIMAL SHELTER 2 1/2 MILE BAYVIEW RD BLOCK CONSTRUCTION</t>
  </si>
  <si>
    <t xml:space="preserve">OLD ARMORY CONVERTED TO GYMNASIUM </t>
  </si>
  <si>
    <t xml:space="preserve">JUVENILE BOOT CAMP </t>
  </si>
  <si>
    <t>GYMNASIUM BUILDING JUVENILE PROBATION</t>
  </si>
  <si>
    <t xml:space="preserve">JUVENILE PROBATION OFFICE </t>
  </si>
  <si>
    <t xml:space="preserve">JUVENILE PROBATION HESTER BLDG ADMINISTRATION PART </t>
  </si>
  <si>
    <t xml:space="preserve">JUVENILE PROBATION HESTER BLDG DETENTION PART </t>
  </si>
  <si>
    <t>ADULT PROBATION BLDG/OFFICES</t>
  </si>
  <si>
    <t>TICK ERADICATION BLDG  EL RANCHITO (SAN BENITO MAIL)</t>
  </si>
  <si>
    <t>SANTA MARIA SHERIFF (CONSTABLE PCT 7) SUBSTATION HWY 281 BRICK VENEER</t>
  </si>
  <si>
    <t>BOUGHT FROM POPE WILL 12/2/2008 LEASED TO PEDRO MIRELES AFTER PURCHASE</t>
  </si>
  <si>
    <t>BOUGHT FROM HORN LLOYD WILL 2/7/2007 LEASED TO BARRY HORN AFTER PURCHASE</t>
  </si>
  <si>
    <t>CHEMICALS STORAGE BLDG PCT 1 3234 E. 14th StREET BROWNSVILLE TX 78520</t>
  </si>
  <si>
    <t>OLD COMM PCT 3 OFFICE 2 1/2 MILE EAST BAYVIEW RD CURENTLY HOLDS PCT 3 PUBLIC WORKS OFFICE 9/25/2007 GREY BLOCK BLUE TRIM</t>
  </si>
  <si>
    <t>PUBLIC WORKS PCT 3 BARN 2 1/2 MILE EAST BAY VIEW RD METAL BLDG 2 GARAGE DOOR</t>
  </si>
  <si>
    <t>OLD PUBLIC WORKS PCT 3 OFFICE 2 1/2 mile EAST BAY VIEW RD WHITE BLOCK BROWN TRIM current animal control office</t>
  </si>
  <si>
    <t>PUBLIC WORKS PCT 4 BARN &amp; OFFICE</t>
  </si>
  <si>
    <t>COMMISSIONER PCT 4 OFFICE 102 NORTH T STREET HARLINGEN TX 78550</t>
  </si>
  <si>
    <t xml:space="preserve">PCT 1 WAREHOUSE &amp; OFFICE </t>
  </si>
  <si>
    <t xml:space="preserve">WIC CLINIC MOBILE HOME CAMERON COUNTY PARK </t>
  </si>
  <si>
    <t xml:space="preserve">VETERANS BRIDGE TOLLBOOTH # 1 </t>
  </si>
  <si>
    <t xml:space="preserve">VETERANS BRIDGE TOLLBOOTH # 2 </t>
  </si>
  <si>
    <t xml:space="preserve">VETERANS BRIDGE TOLLBOOTH # 3 </t>
  </si>
  <si>
    <t xml:space="preserve">VETERANS BRIDGE TOLLBOOTH # 4 </t>
  </si>
  <si>
    <t xml:space="preserve">VETERANS BRIDGE TOLLBOOTH # 5 </t>
  </si>
  <si>
    <t xml:space="preserve">VETERANS BRIDGE TOLLBOOTH # 6 </t>
  </si>
  <si>
    <t>VETERANS BRIDGE PUMP STATION 3310 SOUTH EXPRESSWAY 77 BROWNSVILLE TX 78520</t>
  </si>
  <si>
    <t xml:space="preserve">VETERANS BRIDGE ADMIN BLDG </t>
  </si>
  <si>
    <t>TOLL BOOTH LOS INDIOS BRIDGE # 1</t>
  </si>
  <si>
    <t xml:space="preserve">TOLL BOOTH LOS INDIOS BRIDGE # 2 </t>
  </si>
  <si>
    <t>TOLL BOOTH LOS INDIOS BRIDGE # 3</t>
  </si>
  <si>
    <t xml:space="preserve">GUARD SHACK LOS INDIOS BRIDGE </t>
  </si>
  <si>
    <t xml:space="preserve">ADMIN BLDG LOS INDIOS BRIDGE </t>
  </si>
  <si>
    <t>?</t>
  </si>
  <si>
    <t xml:space="preserve">TOLL BOOTH # 3 GATEWAY BRIDGE </t>
  </si>
  <si>
    <t xml:space="preserve">TOLL BOOTH # 2 GATEWAY BRIDGE </t>
  </si>
  <si>
    <t xml:space="preserve">TOLL BOOTH # 1 GATEWAY BRIDGE </t>
  </si>
  <si>
    <t xml:space="preserve">DUTY FREE PICKUP (EXPORT BLDG) BUILT 1969 GATEWAY BRIDGE </t>
  </si>
  <si>
    <t>ADMIN BLDG GATEWAY BRIDGE 510 E. 14TH ST BROWNSVILLE TX 78521</t>
  </si>
  <si>
    <t>SWIMMING POOL 11613 HWY 281 SANTA MARIA TX 78592</t>
  </si>
  <si>
    <t>SWIMMING POOL HOUSE 24526 US HWY 281 EL RANCHITO TX 78520 (SAN BENITO MAILING ADDRESS ON POLICY)</t>
  </si>
  <si>
    <t xml:space="preserve">CAMERON COUNTY FAMILY LEARNING CENTER </t>
  </si>
  <si>
    <t xml:space="preserve">CAMERON PARK TECHNOLOGY CENTER </t>
  </si>
  <si>
    <t>COMMUNITY CENTER 2100 GREGORY AVE BROWNSVILLE TX 78521</t>
  </si>
  <si>
    <t>BROWNIE RD PARK RESTROOM</t>
  </si>
  <si>
    <t>BROWNIE RD PARK PAVILION</t>
  </si>
  <si>
    <t>Social Services Bldg Brownie Rd Park - WIC Clinic; office space leased to Head Start</t>
  </si>
  <si>
    <t>Addition to building</t>
  </si>
  <si>
    <t xml:space="preserve">BREAK WATER CRUISES RESTROOM </t>
  </si>
  <si>
    <t>ISLA BLANCA CARIBBEAN/AEGEAN SEA STREET SHOWERS &amp; RESTROOM</t>
  </si>
  <si>
    <t>ISLA BLANCA PARK CORAL (CHANNEL VIEW) IRISH SEA STREET RESTROOM &amp; SHOWERS</t>
  </si>
  <si>
    <t>DIRTY AL's BAIT STAND &amp; SEAFOOD KITCHEN - leased to private party for use as sea food restaurant</t>
  </si>
  <si>
    <t>ISLA BLANCA CENTRAL SHOWERS &amp; RESTROOM TURNER STREET</t>
  </si>
  <si>
    <t xml:space="preserve">ISLA BLANCA SANDPIPER OASIS CONCESSIONS/RESTROOMS &amp; SHOWERS </t>
  </si>
  <si>
    <t xml:space="preserve">BEACH RENTALS/CONCESSIONS SANDPIPER </t>
  </si>
  <si>
    <t>ISLA BLANCA LERMA PAVILION &amp; CONCESSIONS/FRAME</t>
  </si>
  <si>
    <t>DJ LERMA BEACH SNACKS CONCESSIONS INSIDE LERMA PAVILION</t>
  </si>
  <si>
    <t>DJ LERMA PLAJA BEACHWEAR/BREAKWATER  RENTAL CONCESSIONS INSIDE LERMA PAVILION</t>
  </si>
  <si>
    <t xml:space="preserve">ISLA BLANCA PARK LERMA RESTROOMS &amp; SHOWERS </t>
  </si>
  <si>
    <t xml:space="preserve">SANDPIPER PICNIC PAVILION/FRAME </t>
  </si>
  <si>
    <t>PARK REGISTRATION OFFICE /BRICK METAL ROOF</t>
  </si>
  <si>
    <t>SEA RANCH RESTAURANT 1 PADRE BLVD, SOUTH PADRE ISLAND TX 78597   ADDING ADDITION 2/30/04 2867SF</t>
  </si>
  <si>
    <t>ISLA BLANCA PARK MAINTAINACE BUILDING garage space/office</t>
  </si>
  <si>
    <t>ISLA BLANCA CABANAS I 5 rental cabins</t>
  </si>
  <si>
    <t>ISLA BLANCA CABANAS I 3 rental cabins</t>
  </si>
  <si>
    <t>ISLA BLANCA CONEY ISLAND SHOWERES &amp; RESTROOMS</t>
  </si>
  <si>
    <t>ISLA BLANCA PARK SEA RANCH SOUTH RESTROOM</t>
  </si>
  <si>
    <t>ISLA BLANCA JETTIES RESTROOMS</t>
  </si>
  <si>
    <t>ISLA BLANCA JETTIES bait stand store</t>
  </si>
  <si>
    <t>ISLA BLANCA BOYS SCOUTS RESTROOMS A.K.A. 1/2 PARK RD 100 SOUTH, SPI TX 78597 ISLA BLANCA CHILDREN'S BEACH RESTROOMS</t>
  </si>
  <si>
    <t>ISLA BLANCA ENTRANCE TOLL BOOTH/</t>
  </si>
  <si>
    <t>1/2 PARK RD 100 SOUTH, SPI TX 78597 ISLA BLANCA ENTRANCE TOLL BOOT CANOPY</t>
  </si>
  <si>
    <t>ISLA BLANCA STORAGE BLDG CLODE TO MAIN ENTRANCE 6X6 ft</t>
  </si>
  <si>
    <t xml:space="preserve">ISLA BLANCA DOLPHIN COVE GAZEEBO </t>
  </si>
  <si>
    <t>ISLA BLANCA DOLPHIN COVE OYSTER BAR</t>
  </si>
  <si>
    <t>ISLA BLANCA DOLPHIN COVE ACTIVITY HALL &amp; RESTROOM</t>
  </si>
  <si>
    <t>ISLA BLANCA DOLPHIN COVE MESS HALL</t>
  </si>
  <si>
    <t xml:space="preserve"> ANDY BOWIE MANAGER RESIDENCE-STORAGE (1ST FLOOR)/FRAME COMPOSITION SHINGLES ROOF</t>
  </si>
  <si>
    <t xml:space="preserve"> ANDY BOWIE SURFVIEW CONCESSION BLDG/BRICK COMPOSITION SHINGLES ROOF</t>
  </si>
  <si>
    <t>ANDY BOWIE PARK OFFICE/BRICK COMPOSITION SHINGLES ROOF</t>
  </si>
  <si>
    <t>ANDY BOWIE SURFVIEW RESTROOMS &amp; SHOWERS NEXT TO CONCESSIONS/BRICK - COMPOSTION SHINGLES ROOF</t>
  </si>
  <si>
    <t>ANDY BOWIE PELICAN PAVILLION/FRAME</t>
  </si>
  <si>
    <t>ANDY BOWIE PELICAN RESTROOM/SHOWERS BUILDING</t>
  </si>
  <si>
    <t>ANDY BOWIE SURFVIEW PAVILLION next to concession bldg</t>
  </si>
  <si>
    <t>ADOLPH THOMAE PARK RESTROOM # 2</t>
  </si>
  <si>
    <t>ADOLPH THOMAE PARK RESTROOM # 3</t>
  </si>
  <si>
    <t xml:space="preserve">ADOLPH THOMAE PARK RESTROOM # 1 </t>
  </si>
  <si>
    <t>ADOLPH THOMAE PARK  PARK REGISTRATION OFFICE</t>
  </si>
  <si>
    <t>ADOLPH THOMAE PARK  MANAGER RESIDENCE</t>
  </si>
  <si>
    <t>E.K. ATWOOD PARK RESTROOMS</t>
  </si>
  <si>
    <t>E.K. ATWOOD PARK PAVILLION</t>
  </si>
  <si>
    <t>E.K. ATWOOD PARK NORTH TOLL BOOTH</t>
  </si>
  <si>
    <t>E.K. ATWOOD PARK SOUTH TOLL BOOTH/BRICK COMPOSITION SHINGLES ROOF</t>
  </si>
  <si>
    <t>THE CONCESSION &amp; RESTROOM BUILDING LAURELES PARK</t>
  </si>
  <si>
    <t>OPEN PAVILION LAURELES PARK</t>
  </si>
  <si>
    <t>THE CONCESSION &amp; RESTROOM BUILDING LA PALOMA PARK</t>
  </si>
  <si>
    <t>OPEN PAVILION LA PALOMA PARK</t>
  </si>
  <si>
    <t>THE RESTROOM BUILDING LAGUNA HEIGHTS PARK</t>
  </si>
  <si>
    <t>OPEN PAVILION LAGUNA HEIGHTS PARK</t>
  </si>
  <si>
    <t>COUNTY AIRPORT - 2 MILES FROM LAGUNA MADRE AS PER AIRPORT EMPLOYEE 9/7/2007</t>
  </si>
  <si>
    <t>seized residentIal property DA</t>
  </si>
  <si>
    <t>Airport Hanger</t>
  </si>
  <si>
    <t>Airport Terminal</t>
  </si>
  <si>
    <t>Santa Rosa Technology Center</t>
  </si>
  <si>
    <t>Annex Buildling</t>
  </si>
  <si>
    <t>Restitution Building</t>
  </si>
  <si>
    <t>Veterans Building</t>
  </si>
  <si>
    <t>Election Building</t>
  </si>
  <si>
    <t>A.R.M.Y. Building (offices)</t>
  </si>
  <si>
    <t xml:space="preserve">Arroyo City Volounteer Fire Station and Family Learning Center  </t>
  </si>
  <si>
    <t xml:space="preserve">VEH MAINT STORAGE BLDG FRONT OF MAIN OFFICE </t>
  </si>
  <si>
    <t xml:space="preserve">VEHICLE MAINTENANCE GARAGE </t>
  </si>
  <si>
    <t xml:space="preserve">GOLSBY BLDG FORMER SITE OF TAX OFFICE CONSTABLE </t>
  </si>
  <si>
    <t>FATHER O'BRIEN CLINIC</t>
  </si>
  <si>
    <t>Solar panel project for San Benito Annex above (Levis Bldg)</t>
  </si>
  <si>
    <t>1.6 miles West of FM 100 on California Road (Rancho Viejo/Olmito, Texas Area)</t>
  </si>
  <si>
    <t>Buidling Value</t>
  </si>
  <si>
    <t>Contents</t>
  </si>
  <si>
    <t>Total TIV</t>
  </si>
  <si>
    <t>Business Income</t>
  </si>
  <si>
    <t>Mobile Equipment</t>
  </si>
  <si>
    <t>Radio Tower</t>
  </si>
  <si>
    <t>All Other Items</t>
  </si>
  <si>
    <t>826 &amp; 835 East Levee Street Brownsville, TX 78520</t>
  </si>
  <si>
    <t>Office Space, Tax Office, County Clerk, IT Department</t>
  </si>
  <si>
    <t>1102 S Commerce Harligen, TX 78550</t>
  </si>
  <si>
    <t>Electronic Data</t>
  </si>
  <si>
    <t>Total TIV (Building, Contents &amp; Electronic Data)</t>
  </si>
  <si>
    <t>Address</t>
  </si>
  <si>
    <t>TOTAL:</t>
  </si>
  <si>
    <t>Square Footage</t>
  </si>
  <si>
    <t>Year Built</t>
  </si>
  <si>
    <t>Floors</t>
  </si>
  <si>
    <t>N/A</t>
  </si>
  <si>
    <t>3+BASEMENT</t>
  </si>
  <si>
    <t xml:space="preserve">Foundation:Slab on grade Main Structure:  Steel Frame; Concrete Masonry Units (CMU) Veneer; Metal Roof; </t>
  </si>
  <si>
    <t>Brick exterior; Dome classic parapet with terra cota trim; Interior octagonal rotunda with art galss dome; elevated basement</t>
  </si>
  <si>
    <t>Cement block walls; shingle roof</t>
  </si>
  <si>
    <t>Metal bldg; slab foundation; corrugated metal roof</t>
  </si>
  <si>
    <t>Concrete slab fundation exterior walls brick composite shingles roof</t>
  </si>
  <si>
    <t>Concrete slab fundation exterior walls masonry blocks tar &amp; gravel roof</t>
  </si>
  <si>
    <t>Construction type: concrete block plaster finish single ply roof over metal deck; slab fundation</t>
  </si>
  <si>
    <t>Concrete fundation on steel reinforced slab exterior walls masonry blocks; roof: one layer of torch on white, elastometric roof coating on fire walls</t>
  </si>
  <si>
    <t>Concrete fundation on steel reinforced slab exterior walls masonry blocks tar &amp; gravel roof</t>
  </si>
  <si>
    <t xml:space="preserve">Concrete fundation on steel reinforced slab exterior walls masonry blocks concrete roof </t>
  </si>
  <si>
    <t>Concrete fundation on steel reinforced slab Roof administration: standing seam metal roof 1/12 pitch Jail housing area: built-up 3 ply membrane roofing system pitch 1/4" per foot Walls administration: gypsum board, concrete block, ceramic tile and lay-in acoustical title ceiling Jail housing area: 8" thick reinforced solid grout filled concrete block and concrete wall panels with pre-cast concrete ceilings</t>
  </si>
  <si>
    <t xml:space="preserve">Foundation:Slab on Grade Main Structure:Steel Frame-Single Floor
Roof: Modified Bituminous Membrane Roof Veneer: Brick
Sprinkler and Alarm System in Place: Yes </t>
  </si>
  <si>
    <t xml:space="preserve">McKinstry SolarPanel project Harlignen Annex
Roof: Modified Bituminous Membrane Roof Veneer: Brick
Sprinkler and Alarm System in Place: Yes </t>
  </si>
  <si>
    <t>Concrete slab fundation exterior walls brick tar &amp; gravel roof</t>
  </si>
  <si>
    <t>Foundation:Slab on fill Main Structure: Exterior  concrete stem wall/concrete panels; Roof: metal deck supporting asphalt built-up roof with gravel ballast</t>
  </si>
  <si>
    <t>metal building on slab fundation; metal roof</t>
  </si>
  <si>
    <t>Exterior concrete foundation masonry walls build up roofing on metal deck structural steel frame</t>
  </si>
  <si>
    <t>Concrete fundation on steel reinforced slab exterior walls masonry blocks Roof: standing seam metal roof 1/12 pitch</t>
  </si>
  <si>
    <t>Construction type: concrete block walls metal roof; slab fundation</t>
  </si>
  <si>
    <t>Concrete slab fundation exterior walls brick veneer tar &amp; gravel roof</t>
  </si>
  <si>
    <t>concrete slab fundation metal frame with sheetrock metal roof</t>
  </si>
  <si>
    <t>concrete slab fundation metal roof stucco exterior concrete block walls</t>
  </si>
  <si>
    <t>concrete foundation masonry walls stucco system walls build up roofing on metal deck structural steel frame</t>
  </si>
  <si>
    <t>Concrete slab fundation cement block walls composition shingles roof</t>
  </si>
  <si>
    <t>wood frame structure; composition shingles roof</t>
  </si>
  <si>
    <t>Concrete slab fundation wood frame structure with brick veneer; composition shingles roof</t>
  </si>
  <si>
    <t>wood structure; shingles roof</t>
  </si>
  <si>
    <t>Concrete slab fundation cement block walls combination of built-up &amp; composition shingles roof</t>
  </si>
  <si>
    <t>Concrete slab fundation Cement block walls, composition shingle roof</t>
  </si>
  <si>
    <t>double width mobile home; composite shingles roof</t>
  </si>
  <si>
    <t>cement block wall/metal roof</t>
  </si>
  <si>
    <t>Concrete slab fundation cement block brick veneer walls metal roof</t>
  </si>
  <si>
    <t>galvanized metal prefabricated structure</t>
  </si>
  <si>
    <t>cement block walls composition shingles roof</t>
  </si>
  <si>
    <t>Concrete slab fundation cement block walls tar roof</t>
  </si>
  <si>
    <t>Concrete slab fundation cement block walls gravel over concrete roof</t>
  </si>
  <si>
    <t>CMU block construction with 30 yrs composition shingles roof</t>
  </si>
  <si>
    <t>Description: Exposed standing wood structure ten columns covered with decorative CMU blocks 30 yrs composition shingles roof</t>
  </si>
  <si>
    <t>Concrete slab fundation; 8" CMU block with brick veneer; suspended ceilings, composition shingles roof</t>
  </si>
  <si>
    <t>Cement block walls; metal roof;slab fundation</t>
  </si>
  <si>
    <t>Cement block walls; composition shingles roof;slab fundation</t>
  </si>
  <si>
    <t>n/a</t>
  </si>
  <si>
    <t>Description: Exposed standing wood structure</t>
  </si>
  <si>
    <t>wood frame structure inside exposed standing wood structure (pavilion) composition shingles roof</t>
  </si>
  <si>
    <t xml:space="preserve">Concrete fundation on steel reinforced slabl;cement walls ; wood roof trusses with metal roofing; interior walls &amp; ceilings 5/8" fireproof drywall; tempered glazing installed in aluminium framing </t>
  </si>
  <si>
    <t xml:space="preserve">Concrete footing installed on 35' wood pilings below ground level;structural steel with wood floor framing; wood roof trusses with metal roofing; interior walls &amp; ceilings 5/8" fireproof drywall; tempered glazing installed in aluminium framing </t>
  </si>
  <si>
    <t>Concrete slab fundation Walls CMU Block with a roof truss roof system composition shingles</t>
  </si>
  <si>
    <t>Concrete slab fundation Walls CMU Block; composition shingles roof</t>
  </si>
  <si>
    <t>Concrete slab fundation Walls CMU Block with tar &amp; gravel roof</t>
  </si>
  <si>
    <t>Wood frame structure/tar &amp; gravel roof</t>
  </si>
  <si>
    <t>Cement block walls; composition shingles roof</t>
  </si>
  <si>
    <t>Description: Exposed standing wood structure; composition shingles roof</t>
  </si>
  <si>
    <t>Concrete slab fundation Walls CMU Block; built-up bitumen roof</t>
  </si>
  <si>
    <t>Concrete slab fundation wood frame structure with composition shingles roof</t>
  </si>
  <si>
    <t>Cement block walls; wood shingles roof;slab fundation</t>
  </si>
  <si>
    <t>Description: Exposed standing wood structure; screen roof</t>
  </si>
  <si>
    <t>Cement block  with stone veneer walls; cedar wood shingles roof;slab fundation</t>
  </si>
  <si>
    <t>The Concession and Restroom Building consists of an enclosed area which measures 42’6” X 24’4” (1,039.44 sf). There is a covered canopy area which extends outward from the east elevation concession room wall; this area measures 8’ X 24’4” (195 sf). The Roof is a 6 on 12 pitch,; 24 Ga. Galvalume standing seam metal roof. The building is constructed of metal columns, trusses and perlins with an 8” CMU exterior veneer. This building consists of a men and women’s restroom, storage room and concession room.</t>
  </si>
  <si>
    <t>The Pavilion is constructed of metal columns, trusses, perlins and a partial 8” CMU veneer wrap around
columns (primarily for architecture). The Roof is a 3 on 12; 24 Ga. Galvalum standing seam metal roof. The
building pad for the pavilion measures 27’2” X 41’10” (1,117 sf).</t>
  </si>
  <si>
    <t>Restroom Building consists of an enclosed area which measures approximately 700 sf. The Roof is composition shingles This building consists of a men and women’s restroom.</t>
  </si>
  <si>
    <t>The Open Pavilion is constructed of 6 columns. The Roof is compsite shingles. The
approximate square footage is 2,000</t>
  </si>
  <si>
    <t>Concrete fundation; brick walls, floors concrete; roof: 40 mil duro-last roof system with mechanically fasten 1/2" insulation board over wood truses</t>
  </si>
  <si>
    <t>CMU blocks stucco &amp; Brick exterior. Steel joist roof with metal deck. Built up roof</t>
  </si>
  <si>
    <t>CMV Wall; Metal Roof w/steel joinst framing; impact resistant windows</t>
  </si>
  <si>
    <t>Masonry Non-Combustible</t>
  </si>
  <si>
    <t>Joisted Masonry</t>
  </si>
  <si>
    <t>Frame, non-sprinklered</t>
  </si>
  <si>
    <t>6.30.16 - Currently being replaced</t>
  </si>
  <si>
    <t>Fire Resistive</t>
  </si>
  <si>
    <t>Roof Age</t>
  </si>
  <si>
    <t xml:space="preserve"> Construction Type</t>
  </si>
  <si>
    <t>reroof info 10/2008: over existing roof mechanically fasten 1/2" insulation board; mechanically fasten a white 40 mil duro-last roof system; new flashings at all curbs, pipes, and walls; install new edge trim 15 year warranty</t>
  </si>
  <si>
    <t>Additional Info</t>
  </si>
  <si>
    <t>Sherrifs Department</t>
  </si>
  <si>
    <t>Magistrate Building</t>
  </si>
  <si>
    <t>MNC</t>
  </si>
  <si>
    <t>Improvements &amp; Betterments</t>
  </si>
  <si>
    <t xml:space="preserve">Boat Ramp </t>
  </si>
  <si>
    <t>37844 Marshall Hutts Rd</t>
  </si>
  <si>
    <t>Adolph Thomae Jr County Park Boat Ramp</t>
  </si>
  <si>
    <t>27159 State Park Rd #100 South Padre Island, TX 78597</t>
  </si>
  <si>
    <t>E.K. Atwood Park Beach Access #5</t>
  </si>
  <si>
    <t>4430 E. 14th St., Brownsville TX 78521</t>
  </si>
  <si>
    <t>Fruity Clinic</t>
  </si>
  <si>
    <t>1225 N. Expressway, Brownsville TX 78250</t>
  </si>
  <si>
    <t>Garden Park Clinic</t>
  </si>
  <si>
    <t>680 Ocean Blvd, Los Fresnos TX 78566</t>
  </si>
  <si>
    <t>Los Fresnos Clinic</t>
  </si>
  <si>
    <t>Additional TIV Eff 5.23.18*see separate tab</t>
  </si>
  <si>
    <t>(1) Air Compressor</t>
  </si>
  <si>
    <t>(2) HP Care Pack-5 year Service</t>
  </si>
  <si>
    <t>(2) Crucial 332GB DDR4 SDRAM Memory Module</t>
  </si>
  <si>
    <t>(1) Encore Delux</t>
  </si>
  <si>
    <t>(1) Probalance 1600 Wheel Balancer</t>
  </si>
  <si>
    <t>(1) MapInfo Pro v16 and (1) MI Pro Mats Nodelocked Standard 1 year Maintenance</t>
  </si>
  <si>
    <t>Additional Equipmetn Eff 5.23.18</t>
  </si>
  <si>
    <t>TOTAL</t>
  </si>
  <si>
    <t>Other</t>
  </si>
  <si>
    <t>2100 Gregory Ave Brownsville, TX (La Esperanza Park)</t>
  </si>
  <si>
    <t>1135 E Van Buren St, Brownsville, TX 78520</t>
  </si>
  <si>
    <t>Brownsville Herald Building</t>
  </si>
  <si>
    <t>Frame - BV</t>
  </si>
  <si>
    <t>eved</t>
  </si>
  <si>
    <t>3310 S. Expressway 77 Brownsville, TX 78521</t>
  </si>
  <si>
    <t>(3) Toll Pro Gates, (3) ELO 17" Touch Screens, (3) Advantech ARK 3590 LC</t>
  </si>
  <si>
    <t>(1) Cisco ISR 4331 Router</t>
  </si>
  <si>
    <t>(2) Cisco ISR 4331 Router</t>
  </si>
  <si>
    <t>(1) Club Car Villager Gas Cart</t>
  </si>
  <si>
    <t>(3) Jetscan Bill Counter</t>
  </si>
  <si>
    <t>(1) Wasp Mobile Asset Professional</t>
  </si>
  <si>
    <t>(3) 40MHHHQ1-3DLS 18K, (1) 38MHRQ18A-3 DLS 18K, (3) LS-MS-1/4X1/2X1/2X30-EZ</t>
  </si>
  <si>
    <t>(3) Cisco SG220-50P 50PT Gigabit PEO SMART Plus</t>
  </si>
  <si>
    <t>(14) Axis P1224-E Network Camera</t>
  </si>
  <si>
    <t>(1) Axis P1224-E Network Camera</t>
  </si>
  <si>
    <t>(6) Hanwha Wisenet Lite 2MP Network IR Dome Camera, (10) Hanwha Network Fisheye Dome Camera</t>
  </si>
  <si>
    <t>(3) Hanwha Wisent Lite 2MP Network IR Bullet Camera</t>
  </si>
  <si>
    <t>(13) Hanwha Wisent Lite 2MP Network IR Bullet Camera</t>
  </si>
  <si>
    <t>Model SE-3 Security Amber</t>
  </si>
  <si>
    <t>1390 W. Expressway 83 San Benito, TX 78586</t>
  </si>
  <si>
    <t>(1) Stack On 24 Fun Safe Combination</t>
  </si>
  <si>
    <t>(1) Dell 3 year Upgrade Extended and (1) Dell 3 year Prosupport Plus Upgrade</t>
  </si>
  <si>
    <t>(1) OficeProPlus 2016 SNGL MVL 2016 Windows and related equipment</t>
  </si>
  <si>
    <t>(91) 1/2 High Traffic Commercial Slide Operator</t>
  </si>
  <si>
    <t>(3) Lightbar/Emergency Vehicle Systems and related equipment</t>
  </si>
  <si>
    <t>(2) HD DVR System</t>
  </si>
  <si>
    <t>(3) Dual-SL Counting Unit Dual Display Lumex High Radar Systems</t>
  </si>
  <si>
    <t>(2) Passenger 1/2 Sliding Poly Carbonate Window, Recessed Panel &amp; Lower Extension Pane</t>
  </si>
  <si>
    <t>(3) Cobra 3' Surface Mount Spikes-Galvanized and related equipment</t>
  </si>
  <si>
    <t>1100 E. Monroe Street Brownsville, TX 78520</t>
  </si>
  <si>
    <t>(1) Exchange Server ENT Windows Platform</t>
  </si>
  <si>
    <t>(15) OfficeProPlus 2016 SNGL MVL 2016 Windows and related equipment</t>
  </si>
  <si>
    <t>(1) SAP Crystal Reports 2016 License, (1) SQL SvrStd 2017 SNGL MVL 2017 Windows, (8) WinSvrSTDCore 2016 SNGL MVL 2016 Windows</t>
  </si>
  <si>
    <t>(1) AT&amp;T SynJ SB67138 DECT Cordless Phone and accessories</t>
  </si>
  <si>
    <t>Professional Services for Fundamentals of Working Papers-Online Session</t>
  </si>
  <si>
    <t>Police car accessories</t>
  </si>
  <si>
    <t>(1) 48" WC Legacy Duo Bar w/ Smoked Lenses</t>
  </si>
  <si>
    <t>(1) Legacy WC 48" RW/BW/RW/8W</t>
  </si>
  <si>
    <t>(1) Dual SL Counting Unit Dual Display Lumex high TempKA Band Antenna Remote Control</t>
  </si>
  <si>
    <t>Police car accessories for a 2018 Ford F-150 Pickup Truck</t>
  </si>
  <si>
    <t>(1) Dell Optiplex 7050 SFF Core</t>
  </si>
  <si>
    <t>(1) Scanfindr XTEND MAX-Universal Microchip Stick Scanner</t>
  </si>
  <si>
    <t>(1) Sensaphone 1800 Monitoring System</t>
  </si>
  <si>
    <t>(1) Chameleon/CMS Software License</t>
  </si>
  <si>
    <t>(4) Dual IRR SW USB Hasp w/ License</t>
  </si>
  <si>
    <t>513 FM 506 Santa Rosa, TX 78593</t>
  </si>
  <si>
    <t>Santa Rosa Boys &amp; Girls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</si>
</sst>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1792B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8"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43" fontId="3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3" fillId="0" borderId="2" xfId="1" applyNumberFormat="1" applyFont="1" applyFill="1" applyBorder="1" applyAlignment="1">
      <alignment horizontal="left" wrapText="1"/>
    </xf>
    <xf numFmtId="164" fontId="3" fillId="0" borderId="2" xfId="2" applyNumberFormat="1" applyFont="1" applyFill="1" applyBorder="1" applyAlignment="1">
      <alignment horizontal="right" wrapText="1"/>
    </xf>
    <xf numFmtId="164" fontId="3" fillId="0" borderId="2" xfId="2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164" fontId="3" fillId="0" borderId="2" xfId="2" applyNumberFormat="1" applyFont="1" applyFill="1" applyBorder="1" applyAlignment="1">
      <alignment horizont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164" fontId="3" fillId="0" borderId="2" xfId="2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4" fontId="10" fillId="0" borderId="0" xfId="0" applyNumberFormat="1" applyFont="1" applyAlignment="1">
      <alignment wrapText="1"/>
    </xf>
    <xf numFmtId="0" fontId="4" fillId="3" borderId="0" xfId="1" applyNumberFormat="1" applyFont="1" applyFill="1" applyBorder="1" applyAlignment="1">
      <alignment horizontal="left" wrapText="1"/>
    </xf>
    <xf numFmtId="164" fontId="4" fillId="0" borderId="3" xfId="2" applyNumberFormat="1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wrapText="1"/>
    </xf>
    <xf numFmtId="0" fontId="4" fillId="3" borderId="4" xfId="1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0" fontId="9" fillId="2" borderId="2" xfId="3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165" fontId="9" fillId="2" borderId="2" xfId="1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5" fontId="10" fillId="0" borderId="0" xfId="1" applyNumberFormat="1" applyFont="1" applyAlignment="1">
      <alignment wrapText="1"/>
    </xf>
    <xf numFmtId="0" fontId="9" fillId="2" borderId="2" xfId="3" applyFont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164" fontId="10" fillId="0" borderId="0" xfId="2" applyNumberFormat="1" applyFont="1" applyAlignment="1">
      <alignment wrapText="1"/>
    </xf>
    <xf numFmtId="165" fontId="10" fillId="0" borderId="2" xfId="1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10" fillId="0" borderId="0" xfId="1" applyNumberFormat="1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44" fontId="0" fillId="0" borderId="0" xfId="2" applyFont="1"/>
    <xf numFmtId="0" fontId="0" fillId="0" borderId="0" xfId="0" applyFont="1"/>
    <xf numFmtId="0" fontId="0" fillId="0" borderId="2" xfId="0" applyFont="1" applyBorder="1"/>
    <xf numFmtId="44" fontId="0" fillId="0" borderId="2" xfId="2" applyFont="1" applyBorder="1"/>
    <xf numFmtId="0" fontId="12" fillId="0" borderId="2" xfId="0" applyFont="1" applyBorder="1" applyAlignment="1">
      <alignment vertical="center" wrapText="1"/>
    </xf>
    <xf numFmtId="44" fontId="12" fillId="0" borderId="2" xfId="2" applyFont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164" fontId="3" fillId="0" borderId="4" xfId="2" applyNumberFormat="1" applyFont="1" applyFill="1" applyBorder="1" applyAlignment="1">
      <alignment wrapText="1"/>
    </xf>
    <xf numFmtId="165" fontId="3" fillId="0" borderId="4" xfId="1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4" borderId="2" xfId="0" applyFont="1" applyFill="1" applyBorder="1" applyAlignment="1">
      <alignment wrapText="1"/>
    </xf>
    <xf numFmtId="0" fontId="3" fillId="0" borderId="5" xfId="1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wrapText="1"/>
    </xf>
    <xf numFmtId="164" fontId="3" fillId="0" borderId="5" xfId="2" applyNumberFormat="1" applyFont="1" applyFill="1" applyBorder="1" applyAlignment="1">
      <alignment wrapText="1"/>
    </xf>
    <xf numFmtId="165" fontId="3" fillId="0" borderId="5" xfId="1" applyNumberFormat="1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 wrapText="1"/>
    </xf>
    <xf numFmtId="0" fontId="10" fillId="4" borderId="0" xfId="0" applyFont="1" applyFill="1" applyBorder="1" applyAlignment="1">
      <alignment wrapText="1"/>
    </xf>
  </cellXfs>
  <cellStyles count="4">
    <cellStyle name="Check Cell" xfId="3" builtinId="23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79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S210"/>
  <sheetViews>
    <sheetView tabSelected="1" topLeftCell="H1" zoomScale="85" zoomScaleNormal="85" workbookViewId="0">
      <pane ySplit="1" topLeftCell="A2" activePane="bottomLeft" state="frozen"/>
      <selection pane="bottomLeft" activeCell="S210" sqref="S210"/>
    </sheetView>
  </sheetViews>
  <sheetFormatPr defaultColWidth="9.140625" defaultRowHeight="12" x14ac:dyDescent="0.2"/>
  <cols>
    <col min="1" max="1" width="52.42578125" style="5" customWidth="1"/>
    <col min="2" max="2" width="51.42578125" style="5" customWidth="1"/>
    <col min="3" max="3" width="19.7109375" style="5" customWidth="1"/>
    <col min="4" max="4" width="14" style="5" customWidth="1"/>
    <col min="5" max="9" width="16.140625" style="5" customWidth="1"/>
    <col min="10" max="10" width="18.28515625" style="27" customWidth="1"/>
    <col min="11" max="11" width="11.7109375" style="5" customWidth="1"/>
    <col min="12" max="12" width="12.5703125" style="30" bestFit="1" customWidth="1"/>
    <col min="13" max="13" width="9.140625" style="5"/>
    <col min="14" max="14" width="46.28515625" style="5" bestFit="1" customWidth="1"/>
    <col min="15" max="15" width="26.140625" style="5" customWidth="1"/>
    <col min="16" max="16384" width="9.140625" style="5"/>
  </cols>
  <sheetData>
    <row r="1" spans="1:15" ht="24" x14ac:dyDescent="0.2">
      <c r="A1" s="23" t="s">
        <v>258</v>
      </c>
      <c r="B1" s="23" t="s">
        <v>106</v>
      </c>
      <c r="C1" s="23" t="s">
        <v>246</v>
      </c>
      <c r="D1" s="23" t="s">
        <v>247</v>
      </c>
      <c r="E1" s="23" t="s">
        <v>256</v>
      </c>
      <c r="F1" s="23" t="s">
        <v>341</v>
      </c>
      <c r="G1" s="23" t="s">
        <v>342</v>
      </c>
      <c r="H1" s="23" t="s">
        <v>362</v>
      </c>
      <c r="I1" s="23" t="s">
        <v>248</v>
      </c>
      <c r="J1" s="25" t="s">
        <v>260</v>
      </c>
      <c r="K1" s="23" t="s">
        <v>261</v>
      </c>
      <c r="L1" s="28" t="s">
        <v>262</v>
      </c>
      <c r="M1" s="23" t="s">
        <v>334</v>
      </c>
      <c r="N1" s="23" t="s">
        <v>335</v>
      </c>
      <c r="O1" s="23" t="s">
        <v>337</v>
      </c>
    </row>
    <row r="2" spans="1:15" s="13" customFormat="1" ht="24" x14ac:dyDescent="0.2">
      <c r="A2" s="6" t="s">
        <v>0</v>
      </c>
      <c r="B2" s="1" t="s">
        <v>239</v>
      </c>
      <c r="C2" s="7">
        <v>290000</v>
      </c>
      <c r="D2" s="7">
        <v>0</v>
      </c>
      <c r="E2" s="8">
        <v>0</v>
      </c>
      <c r="F2" s="8"/>
      <c r="G2" s="8"/>
      <c r="H2" s="8"/>
      <c r="I2" s="8">
        <f>SUM(C2:H2)</f>
        <v>290000</v>
      </c>
      <c r="J2" s="32">
        <v>2200</v>
      </c>
      <c r="K2" s="24">
        <v>2007</v>
      </c>
      <c r="L2" s="29">
        <v>2</v>
      </c>
      <c r="M2" s="24">
        <v>3</v>
      </c>
      <c r="N2" s="24" t="s">
        <v>265</v>
      </c>
      <c r="O2" s="9"/>
    </row>
    <row r="3" spans="1:15" s="13" customFormat="1" ht="36" x14ac:dyDescent="0.2">
      <c r="A3" s="6" t="s">
        <v>1</v>
      </c>
      <c r="B3" s="1" t="s">
        <v>107</v>
      </c>
      <c r="C3" s="7">
        <v>12000000</v>
      </c>
      <c r="D3" s="7">
        <v>779977</v>
      </c>
      <c r="E3" s="8">
        <v>250000</v>
      </c>
      <c r="F3" s="8"/>
      <c r="G3" s="8"/>
      <c r="H3" s="8">
        <v>28574</v>
      </c>
      <c r="I3" s="8">
        <f t="shared" ref="I3:I66" si="0">SUM(C3:H3)</f>
        <v>13058551</v>
      </c>
      <c r="J3" s="32">
        <v>52500</v>
      </c>
      <c r="K3" s="24">
        <v>1912</v>
      </c>
      <c r="L3" s="29" t="s">
        <v>264</v>
      </c>
      <c r="M3" s="24">
        <v>6</v>
      </c>
      <c r="N3" s="24" t="s">
        <v>266</v>
      </c>
      <c r="O3" s="9"/>
    </row>
    <row r="4" spans="1:15" s="13" customFormat="1" x14ac:dyDescent="0.2">
      <c r="A4" s="6" t="s">
        <v>2</v>
      </c>
      <c r="B4" s="2" t="s">
        <v>240</v>
      </c>
      <c r="C4" s="7">
        <v>12500</v>
      </c>
      <c r="D4" s="8">
        <v>0</v>
      </c>
      <c r="E4" s="8">
        <v>0</v>
      </c>
      <c r="F4" s="8"/>
      <c r="G4" s="8"/>
      <c r="H4" s="8"/>
      <c r="I4" s="8">
        <f t="shared" si="0"/>
        <v>12500</v>
      </c>
      <c r="J4" s="32">
        <v>336</v>
      </c>
      <c r="K4" s="24">
        <v>1988</v>
      </c>
      <c r="L4" s="29">
        <v>1</v>
      </c>
      <c r="M4" s="24">
        <v>2</v>
      </c>
      <c r="N4" s="24" t="s">
        <v>267</v>
      </c>
      <c r="O4" s="2"/>
    </row>
    <row r="5" spans="1:15" s="13" customFormat="1" x14ac:dyDescent="0.2">
      <c r="A5" s="6" t="s">
        <v>3</v>
      </c>
      <c r="B5" s="2" t="s">
        <v>241</v>
      </c>
      <c r="C5" s="7">
        <v>89400</v>
      </c>
      <c r="D5" s="8">
        <v>24000</v>
      </c>
      <c r="E5" s="8">
        <v>0</v>
      </c>
      <c r="F5" s="8"/>
      <c r="G5" s="8"/>
      <c r="H5" s="8"/>
      <c r="I5" s="8">
        <f t="shared" si="0"/>
        <v>113400</v>
      </c>
      <c r="J5" s="32">
        <v>8450</v>
      </c>
      <c r="K5" s="24">
        <v>1950</v>
      </c>
      <c r="L5" s="29">
        <v>1</v>
      </c>
      <c r="M5" s="24"/>
      <c r="N5" s="24" t="s">
        <v>268</v>
      </c>
      <c r="O5" s="2"/>
    </row>
    <row r="6" spans="1:15" s="13" customFormat="1" ht="24" x14ac:dyDescent="0.2">
      <c r="A6" s="6" t="s">
        <v>4</v>
      </c>
      <c r="B6" s="2" t="s">
        <v>108</v>
      </c>
      <c r="C6" s="7">
        <v>120000</v>
      </c>
      <c r="D6" s="8">
        <v>10000</v>
      </c>
      <c r="E6" s="8">
        <v>0</v>
      </c>
      <c r="F6" s="8"/>
      <c r="G6" s="8"/>
      <c r="H6" s="8"/>
      <c r="I6" s="8">
        <f t="shared" si="0"/>
        <v>130000</v>
      </c>
      <c r="J6" s="32">
        <v>1331</v>
      </c>
      <c r="K6" s="24">
        <v>2003</v>
      </c>
      <c r="L6" s="29">
        <v>1</v>
      </c>
      <c r="M6" s="24">
        <v>7</v>
      </c>
      <c r="N6" s="24" t="s">
        <v>269</v>
      </c>
      <c r="O6" s="2"/>
    </row>
    <row r="7" spans="1:15" s="13" customFormat="1" ht="24" x14ac:dyDescent="0.2">
      <c r="A7" s="6" t="s">
        <v>5</v>
      </c>
      <c r="B7" s="2" t="s">
        <v>109</v>
      </c>
      <c r="C7" s="7">
        <v>117200</v>
      </c>
      <c r="D7" s="8">
        <v>28000</v>
      </c>
      <c r="E7" s="8">
        <v>25000</v>
      </c>
      <c r="F7" s="8"/>
      <c r="G7" s="8"/>
      <c r="H7" s="8"/>
      <c r="I7" s="8">
        <f t="shared" si="0"/>
        <v>170200</v>
      </c>
      <c r="J7" s="32">
        <v>2924</v>
      </c>
      <c r="K7" s="24">
        <v>1988</v>
      </c>
      <c r="L7" s="29">
        <v>1</v>
      </c>
      <c r="M7" s="24">
        <v>3</v>
      </c>
      <c r="N7" s="24" t="s">
        <v>270</v>
      </c>
      <c r="O7" s="2"/>
    </row>
    <row r="8" spans="1:15" s="13" customFormat="1" ht="24" x14ac:dyDescent="0.2">
      <c r="A8" s="6" t="s">
        <v>6</v>
      </c>
      <c r="B8" s="2" t="s">
        <v>110</v>
      </c>
      <c r="C8" s="7">
        <v>1000000</v>
      </c>
      <c r="D8" s="8">
        <v>30000</v>
      </c>
      <c r="E8" s="8">
        <v>50000</v>
      </c>
      <c r="F8" s="8"/>
      <c r="G8" s="8"/>
      <c r="H8" s="8"/>
      <c r="I8" s="8">
        <f t="shared" si="0"/>
        <v>1080000</v>
      </c>
      <c r="J8" s="32">
        <v>5749</v>
      </c>
      <c r="K8" s="24">
        <v>2006</v>
      </c>
      <c r="L8" s="29">
        <v>1</v>
      </c>
      <c r="M8" s="24">
        <v>4</v>
      </c>
      <c r="N8" s="24" t="s">
        <v>271</v>
      </c>
      <c r="O8" s="2"/>
    </row>
    <row r="9" spans="1:15" s="13" customFormat="1" ht="36" x14ac:dyDescent="0.2">
      <c r="A9" s="6" t="s">
        <v>7</v>
      </c>
      <c r="B9" s="2" t="s">
        <v>242</v>
      </c>
      <c r="C9" s="7">
        <v>256600</v>
      </c>
      <c r="D9" s="8">
        <v>0</v>
      </c>
      <c r="E9" s="8">
        <v>0</v>
      </c>
      <c r="F9" s="8"/>
      <c r="G9" s="8"/>
      <c r="H9" s="8"/>
      <c r="I9" s="8">
        <f t="shared" si="0"/>
        <v>256600</v>
      </c>
      <c r="J9" s="32">
        <v>5000</v>
      </c>
      <c r="K9" s="24">
        <v>1988</v>
      </c>
      <c r="L9" s="29">
        <v>1</v>
      </c>
      <c r="M9" s="24">
        <v>1</v>
      </c>
      <c r="N9" s="24" t="s">
        <v>272</v>
      </c>
      <c r="O9" s="2"/>
    </row>
    <row r="10" spans="1:15" s="13" customFormat="1" ht="24" x14ac:dyDescent="0.2">
      <c r="A10" s="6" t="s">
        <v>8</v>
      </c>
      <c r="B10" s="2" t="s">
        <v>111</v>
      </c>
      <c r="C10" s="7">
        <v>1000000</v>
      </c>
      <c r="D10" s="8">
        <v>50000</v>
      </c>
      <c r="E10" s="8">
        <v>50000</v>
      </c>
      <c r="F10" s="8"/>
      <c r="G10" s="8"/>
      <c r="H10" s="8"/>
      <c r="I10" s="8">
        <f t="shared" si="0"/>
        <v>1100000</v>
      </c>
      <c r="J10" s="32">
        <v>20250</v>
      </c>
      <c r="K10" s="24">
        <v>1993</v>
      </c>
      <c r="L10" s="29">
        <v>1</v>
      </c>
      <c r="M10" s="24">
        <v>17</v>
      </c>
      <c r="N10" s="24" t="s">
        <v>273</v>
      </c>
      <c r="O10" s="2"/>
    </row>
    <row r="11" spans="1:15" s="13" customFormat="1" ht="24" x14ac:dyDescent="0.2">
      <c r="A11" s="6" t="s">
        <v>9</v>
      </c>
      <c r="B11" s="2" t="s">
        <v>243</v>
      </c>
      <c r="C11" s="7">
        <v>696780</v>
      </c>
      <c r="D11" s="8">
        <v>50000</v>
      </c>
      <c r="E11" s="8">
        <v>30000</v>
      </c>
      <c r="F11" s="8"/>
      <c r="G11" s="8"/>
      <c r="H11" s="8"/>
      <c r="I11" s="8">
        <f t="shared" si="0"/>
        <v>776780</v>
      </c>
      <c r="J11" s="32">
        <v>6000</v>
      </c>
      <c r="K11" s="24">
        <v>1999</v>
      </c>
      <c r="L11" s="29">
        <v>1</v>
      </c>
      <c r="M11" s="24">
        <v>11</v>
      </c>
      <c r="N11" s="24" t="s">
        <v>274</v>
      </c>
      <c r="O11" s="2"/>
    </row>
    <row r="12" spans="1:15" s="13" customFormat="1" ht="24" x14ac:dyDescent="0.2">
      <c r="A12" s="6" t="s">
        <v>10</v>
      </c>
      <c r="B12" s="2" t="s">
        <v>112</v>
      </c>
      <c r="C12" s="7">
        <v>1194000</v>
      </c>
      <c r="D12" s="8">
        <v>150000</v>
      </c>
      <c r="E12" s="8">
        <v>50000</v>
      </c>
      <c r="F12" s="8"/>
      <c r="G12" s="8"/>
      <c r="H12" s="8"/>
      <c r="I12" s="8">
        <f t="shared" si="0"/>
        <v>1394000</v>
      </c>
      <c r="J12" s="32">
        <v>23880</v>
      </c>
      <c r="K12" s="24">
        <v>1988</v>
      </c>
      <c r="L12" s="29">
        <v>1</v>
      </c>
      <c r="M12" s="24">
        <v>7</v>
      </c>
      <c r="N12" s="24" t="s">
        <v>273</v>
      </c>
      <c r="O12" s="2"/>
    </row>
    <row r="13" spans="1:15" s="13" customFormat="1" ht="24" x14ac:dyDescent="0.2">
      <c r="A13" s="6" t="s">
        <v>11</v>
      </c>
      <c r="B13" s="2" t="s">
        <v>113</v>
      </c>
      <c r="C13" s="7">
        <v>3995700</v>
      </c>
      <c r="D13" s="8">
        <v>100000</v>
      </c>
      <c r="E13" s="8">
        <v>50000</v>
      </c>
      <c r="F13" s="8"/>
      <c r="G13" s="8"/>
      <c r="H13" s="8"/>
      <c r="I13" s="8">
        <f t="shared" si="0"/>
        <v>4145700</v>
      </c>
      <c r="J13" s="32">
        <v>50000</v>
      </c>
      <c r="K13" s="24">
        <v>1984</v>
      </c>
      <c r="L13" s="29">
        <v>1</v>
      </c>
      <c r="M13" s="24">
        <v>26</v>
      </c>
      <c r="N13" s="24" t="s">
        <v>273</v>
      </c>
      <c r="O13" s="2"/>
    </row>
    <row r="14" spans="1:15" s="13" customFormat="1" ht="96" x14ac:dyDescent="0.2">
      <c r="A14" s="6" t="s">
        <v>12</v>
      </c>
      <c r="B14" s="2" t="s">
        <v>114</v>
      </c>
      <c r="C14" s="7">
        <v>18000000</v>
      </c>
      <c r="D14" s="8">
        <v>100000</v>
      </c>
      <c r="E14" s="8">
        <v>150000</v>
      </c>
      <c r="F14" s="8"/>
      <c r="G14" s="8"/>
      <c r="H14" s="8"/>
      <c r="I14" s="8">
        <f t="shared" si="0"/>
        <v>18250000</v>
      </c>
      <c r="J14" s="32">
        <v>107000</v>
      </c>
      <c r="K14" s="24">
        <v>2002</v>
      </c>
      <c r="L14" s="29">
        <v>1</v>
      </c>
      <c r="M14" s="24">
        <v>2</v>
      </c>
      <c r="N14" s="24" t="s">
        <v>275</v>
      </c>
      <c r="O14" s="2" t="s">
        <v>336</v>
      </c>
    </row>
    <row r="15" spans="1:15" s="13" customFormat="1" ht="96" x14ac:dyDescent="0.2">
      <c r="A15" s="6" t="s">
        <v>12</v>
      </c>
      <c r="B15" s="2" t="s">
        <v>115</v>
      </c>
      <c r="C15" s="7">
        <v>15000000</v>
      </c>
      <c r="D15" s="8">
        <v>0</v>
      </c>
      <c r="E15" s="8">
        <v>0</v>
      </c>
      <c r="F15" s="8"/>
      <c r="G15" s="8"/>
      <c r="H15" s="8"/>
      <c r="I15" s="8">
        <f t="shared" si="0"/>
        <v>15000000</v>
      </c>
      <c r="J15" s="32">
        <v>45000</v>
      </c>
      <c r="K15" s="24">
        <v>2010</v>
      </c>
      <c r="L15" s="29">
        <v>1</v>
      </c>
      <c r="M15" s="24">
        <v>1</v>
      </c>
      <c r="N15" s="24" t="s">
        <v>275</v>
      </c>
      <c r="O15" s="2"/>
    </row>
    <row r="16" spans="1:15" s="13" customFormat="1" ht="60" x14ac:dyDescent="0.2">
      <c r="A16" s="6" t="s">
        <v>13</v>
      </c>
      <c r="B16" s="2" t="s">
        <v>116</v>
      </c>
      <c r="C16" s="7">
        <v>2415000</v>
      </c>
      <c r="D16" s="8">
        <v>80000</v>
      </c>
      <c r="E16" s="8">
        <v>100000</v>
      </c>
      <c r="F16" s="8"/>
      <c r="G16" s="8"/>
      <c r="H16" s="8"/>
      <c r="I16" s="8">
        <f t="shared" si="0"/>
        <v>2595000</v>
      </c>
      <c r="J16" s="32">
        <v>9000</v>
      </c>
      <c r="K16" s="24">
        <v>2007</v>
      </c>
      <c r="L16" s="29">
        <v>1</v>
      </c>
      <c r="M16" s="24">
        <v>3</v>
      </c>
      <c r="N16" s="24" t="s">
        <v>276</v>
      </c>
      <c r="O16" s="2"/>
    </row>
    <row r="17" spans="1:15" s="13" customFormat="1" ht="48" x14ac:dyDescent="0.2">
      <c r="A17" s="6" t="s">
        <v>13</v>
      </c>
      <c r="B17" s="2" t="s">
        <v>116</v>
      </c>
      <c r="C17" s="7">
        <v>312176.2</v>
      </c>
      <c r="D17" s="8">
        <v>0</v>
      </c>
      <c r="E17" s="8">
        <v>0</v>
      </c>
      <c r="F17" s="8"/>
      <c r="G17" s="8"/>
      <c r="H17" s="8"/>
      <c r="I17" s="8">
        <f t="shared" si="0"/>
        <v>312176.2</v>
      </c>
      <c r="J17" s="32">
        <v>9000</v>
      </c>
      <c r="K17" s="24">
        <v>2007</v>
      </c>
      <c r="L17" s="29">
        <v>1</v>
      </c>
      <c r="M17" s="24">
        <v>3</v>
      </c>
      <c r="N17" s="24" t="s">
        <v>277</v>
      </c>
      <c r="O17" s="2"/>
    </row>
    <row r="18" spans="1:15" s="13" customFormat="1" ht="24" x14ac:dyDescent="0.2">
      <c r="A18" s="6" t="s">
        <v>14</v>
      </c>
      <c r="B18" s="2" t="s">
        <v>117</v>
      </c>
      <c r="C18" s="7">
        <v>25203688</v>
      </c>
      <c r="D18" s="8">
        <v>600000</v>
      </c>
      <c r="E18" s="8">
        <v>800000</v>
      </c>
      <c r="F18" s="8"/>
      <c r="G18" s="8"/>
      <c r="H18" s="8"/>
      <c r="I18" s="8">
        <f t="shared" si="0"/>
        <v>26603688</v>
      </c>
      <c r="J18" s="32">
        <v>174600</v>
      </c>
      <c r="K18" s="24">
        <v>1978</v>
      </c>
      <c r="L18" s="29">
        <v>3</v>
      </c>
      <c r="M18" s="24">
        <v>8</v>
      </c>
      <c r="N18" s="24" t="s">
        <v>273</v>
      </c>
      <c r="O18" s="2"/>
    </row>
    <row r="19" spans="1:15" s="13" customFormat="1" ht="24" x14ac:dyDescent="0.2">
      <c r="A19" s="6" t="s">
        <v>15</v>
      </c>
      <c r="B19" s="2" t="s">
        <v>118</v>
      </c>
      <c r="C19" s="7"/>
      <c r="D19" s="8"/>
      <c r="E19" s="8"/>
      <c r="F19" s="8"/>
      <c r="G19" s="8"/>
      <c r="H19" s="8"/>
      <c r="I19" s="8">
        <f t="shared" si="0"/>
        <v>0</v>
      </c>
      <c r="J19" s="32"/>
      <c r="K19" s="24">
        <v>1978</v>
      </c>
      <c r="L19" s="29">
        <v>1</v>
      </c>
      <c r="M19" s="24">
        <v>8</v>
      </c>
      <c r="N19" s="24" t="s">
        <v>273</v>
      </c>
      <c r="O19" s="2"/>
    </row>
    <row r="20" spans="1:15" s="13" customFormat="1" ht="24" x14ac:dyDescent="0.2">
      <c r="A20" s="6" t="s">
        <v>16</v>
      </c>
      <c r="B20" s="2" t="s">
        <v>119</v>
      </c>
      <c r="C20" s="7"/>
      <c r="D20" s="8"/>
      <c r="E20" s="8">
        <v>100000</v>
      </c>
      <c r="F20" s="8"/>
      <c r="G20" s="8"/>
      <c r="H20" s="8"/>
      <c r="I20" s="8">
        <f t="shared" si="0"/>
        <v>100000</v>
      </c>
      <c r="J20" s="32"/>
      <c r="K20" s="24">
        <v>1978</v>
      </c>
      <c r="L20" s="29">
        <v>3</v>
      </c>
      <c r="M20" s="24">
        <v>8</v>
      </c>
      <c r="N20" s="24" t="s">
        <v>273</v>
      </c>
      <c r="O20" s="2"/>
    </row>
    <row r="21" spans="1:15" s="13" customFormat="1" ht="24" x14ac:dyDescent="0.2">
      <c r="A21" s="6" t="s">
        <v>17</v>
      </c>
      <c r="B21" s="2" t="s">
        <v>120</v>
      </c>
      <c r="C21" s="7"/>
      <c r="D21" s="8">
        <v>58230</v>
      </c>
      <c r="E21" s="8"/>
      <c r="F21" s="8"/>
      <c r="G21" s="8"/>
      <c r="H21" s="8"/>
      <c r="I21" s="8">
        <f t="shared" si="0"/>
        <v>58230</v>
      </c>
      <c r="J21" s="32"/>
      <c r="K21" s="24">
        <v>1978</v>
      </c>
      <c r="L21" s="29">
        <v>4</v>
      </c>
      <c r="M21" s="24">
        <v>8</v>
      </c>
      <c r="N21" s="24" t="s">
        <v>273</v>
      </c>
      <c r="O21" s="2"/>
    </row>
    <row r="22" spans="1:15" s="13" customFormat="1" ht="24" x14ac:dyDescent="0.2">
      <c r="A22" s="6" t="s">
        <v>18</v>
      </c>
      <c r="B22" s="2" t="s">
        <v>121</v>
      </c>
      <c r="C22" s="7"/>
      <c r="D22" s="8">
        <v>58230</v>
      </c>
      <c r="E22" s="8"/>
      <c r="F22" s="8"/>
      <c r="G22" s="8"/>
      <c r="H22" s="8"/>
      <c r="I22" s="8">
        <f t="shared" si="0"/>
        <v>58230</v>
      </c>
      <c r="J22" s="32"/>
      <c r="K22" s="24">
        <v>1978</v>
      </c>
      <c r="L22" s="29">
        <v>3</v>
      </c>
      <c r="M22" s="24">
        <v>8</v>
      </c>
      <c r="N22" s="24" t="s">
        <v>273</v>
      </c>
      <c r="O22" s="2"/>
    </row>
    <row r="23" spans="1:15" s="13" customFormat="1" ht="24" x14ac:dyDescent="0.2">
      <c r="A23" s="6" t="s">
        <v>19</v>
      </c>
      <c r="B23" s="2" t="s">
        <v>122</v>
      </c>
      <c r="C23" s="7">
        <v>361171</v>
      </c>
      <c r="D23" s="8">
        <v>0</v>
      </c>
      <c r="E23" s="8"/>
      <c r="F23" s="8"/>
      <c r="G23" s="8"/>
      <c r="H23" s="8"/>
      <c r="I23" s="8">
        <f t="shared" si="0"/>
        <v>361171</v>
      </c>
      <c r="J23" s="32">
        <v>15000</v>
      </c>
      <c r="K23" s="24">
        <v>1923</v>
      </c>
      <c r="L23" s="29">
        <v>2</v>
      </c>
      <c r="M23" s="24" t="s">
        <v>163</v>
      </c>
      <c r="N23" s="24" t="s">
        <v>278</v>
      </c>
      <c r="O23" s="2"/>
    </row>
    <row r="24" spans="1:15" s="13" customFormat="1" ht="36" x14ac:dyDescent="0.2">
      <c r="A24" s="6" t="s">
        <v>20</v>
      </c>
      <c r="B24" s="2" t="s">
        <v>123</v>
      </c>
      <c r="C24" s="7">
        <v>11244958</v>
      </c>
      <c r="D24" s="8">
        <v>469832</v>
      </c>
      <c r="E24" s="8">
        <v>150000</v>
      </c>
      <c r="F24" s="8"/>
      <c r="G24" s="8"/>
      <c r="H24" s="8"/>
      <c r="I24" s="8">
        <f t="shared" si="0"/>
        <v>11864790</v>
      </c>
      <c r="J24" s="32">
        <v>77660</v>
      </c>
      <c r="K24" s="24">
        <v>1965</v>
      </c>
      <c r="L24" s="29">
        <v>1</v>
      </c>
      <c r="M24" s="24">
        <v>5</v>
      </c>
      <c r="N24" s="24" t="s">
        <v>279</v>
      </c>
      <c r="O24" s="2"/>
    </row>
    <row r="25" spans="1:15" s="13" customFormat="1" ht="36" x14ac:dyDescent="0.2">
      <c r="A25" s="6" t="s">
        <v>20</v>
      </c>
      <c r="B25" s="2" t="s">
        <v>244</v>
      </c>
      <c r="C25" s="7">
        <v>1807823.8</v>
      </c>
      <c r="D25" s="8" t="s">
        <v>367</v>
      </c>
      <c r="E25" s="8">
        <v>0</v>
      </c>
      <c r="F25" s="8"/>
      <c r="G25" s="8"/>
      <c r="H25" s="8"/>
      <c r="I25" s="8">
        <f t="shared" si="0"/>
        <v>1807823.8</v>
      </c>
      <c r="J25" s="32">
        <v>77660</v>
      </c>
      <c r="K25" s="24">
        <v>2011</v>
      </c>
      <c r="L25" s="29">
        <v>0</v>
      </c>
      <c r="M25" s="24">
        <v>5</v>
      </c>
      <c r="N25" s="24" t="s">
        <v>279</v>
      </c>
      <c r="O25" s="2"/>
    </row>
    <row r="26" spans="1:15" s="13" customFormat="1" x14ac:dyDescent="0.2">
      <c r="A26" s="6" t="s">
        <v>21</v>
      </c>
      <c r="B26" s="2" t="s">
        <v>124</v>
      </c>
      <c r="C26" s="7">
        <v>356000</v>
      </c>
      <c r="D26" s="8">
        <v>0</v>
      </c>
      <c r="E26" s="8">
        <v>0</v>
      </c>
      <c r="F26" s="8"/>
      <c r="G26" s="8"/>
      <c r="H26" s="8"/>
      <c r="I26" s="8">
        <f t="shared" si="0"/>
        <v>356000</v>
      </c>
      <c r="J26" s="32">
        <v>24000</v>
      </c>
      <c r="K26" s="24">
        <v>2003</v>
      </c>
      <c r="L26" s="29">
        <v>1</v>
      </c>
      <c r="M26" s="24"/>
      <c r="N26" s="24" t="s">
        <v>280</v>
      </c>
      <c r="O26" s="2"/>
    </row>
    <row r="27" spans="1:15" s="13" customFormat="1" ht="24" x14ac:dyDescent="0.2">
      <c r="A27" s="6" t="s">
        <v>22</v>
      </c>
      <c r="B27" s="2" t="s">
        <v>125</v>
      </c>
      <c r="C27" s="7">
        <v>344400</v>
      </c>
      <c r="D27" s="8">
        <v>50000</v>
      </c>
      <c r="E27" s="8">
        <v>10000</v>
      </c>
      <c r="F27" s="8"/>
      <c r="G27" s="8"/>
      <c r="H27" s="8"/>
      <c r="I27" s="8">
        <f t="shared" si="0"/>
        <v>404400</v>
      </c>
      <c r="J27" s="32">
        <v>16080</v>
      </c>
      <c r="K27" s="24">
        <v>1978</v>
      </c>
      <c r="L27" s="29">
        <v>1</v>
      </c>
      <c r="M27" s="24"/>
      <c r="N27" s="24" t="s">
        <v>278</v>
      </c>
      <c r="O27" s="2"/>
    </row>
    <row r="28" spans="1:15" s="13" customFormat="1" ht="24" x14ac:dyDescent="0.2">
      <c r="A28" s="6" t="s">
        <v>23</v>
      </c>
      <c r="B28" s="2" t="s">
        <v>126</v>
      </c>
      <c r="C28" s="7">
        <v>525700</v>
      </c>
      <c r="D28" s="8">
        <v>50000</v>
      </c>
      <c r="E28" s="8">
        <v>25000</v>
      </c>
      <c r="F28" s="8"/>
      <c r="G28" s="8"/>
      <c r="H28" s="8"/>
      <c r="I28" s="8">
        <f t="shared" si="0"/>
        <v>600700</v>
      </c>
      <c r="J28" s="32">
        <v>8588</v>
      </c>
      <c r="K28" s="24"/>
      <c r="L28" s="29">
        <v>1</v>
      </c>
      <c r="M28" s="24"/>
      <c r="N28" s="24" t="s">
        <v>278</v>
      </c>
      <c r="O28" s="2"/>
    </row>
    <row r="29" spans="1:15" s="13" customFormat="1" ht="24" x14ac:dyDescent="0.2">
      <c r="A29" s="6" t="s">
        <v>24</v>
      </c>
      <c r="B29" s="2" t="s">
        <v>127</v>
      </c>
      <c r="C29" s="7">
        <v>524000</v>
      </c>
      <c r="D29" s="8">
        <v>30000</v>
      </c>
      <c r="E29" s="8">
        <v>25000</v>
      </c>
      <c r="F29" s="8"/>
      <c r="G29" s="8"/>
      <c r="H29" s="8"/>
      <c r="I29" s="8">
        <f t="shared" si="0"/>
        <v>579000</v>
      </c>
      <c r="J29" s="32">
        <v>5480</v>
      </c>
      <c r="K29" s="24">
        <v>2002</v>
      </c>
      <c r="L29" s="29">
        <v>1</v>
      </c>
      <c r="M29" s="24">
        <v>8</v>
      </c>
      <c r="N29" s="24" t="s">
        <v>281</v>
      </c>
      <c r="O29" s="2"/>
    </row>
    <row r="30" spans="1:15" s="13" customFormat="1" ht="24" x14ac:dyDescent="0.2">
      <c r="A30" s="6" t="s">
        <v>25</v>
      </c>
      <c r="B30" s="2" t="s">
        <v>128</v>
      </c>
      <c r="C30" s="7">
        <v>153535.29999999999</v>
      </c>
      <c r="D30" s="8">
        <v>30000</v>
      </c>
      <c r="E30" s="8">
        <v>25000</v>
      </c>
      <c r="F30" s="8"/>
      <c r="G30" s="8"/>
      <c r="H30" s="8"/>
      <c r="I30" s="8">
        <f t="shared" si="0"/>
        <v>208535.3</v>
      </c>
      <c r="J30" s="32">
        <v>5162</v>
      </c>
      <c r="K30" s="24">
        <v>1980</v>
      </c>
      <c r="L30" s="29">
        <v>1</v>
      </c>
      <c r="M30" s="24" t="s">
        <v>163</v>
      </c>
      <c r="N30" s="24" t="s">
        <v>273</v>
      </c>
      <c r="O30" s="2"/>
    </row>
    <row r="31" spans="1:15" s="13" customFormat="1" ht="96" x14ac:dyDescent="0.2">
      <c r="A31" s="6" t="s">
        <v>21</v>
      </c>
      <c r="B31" s="2" t="s">
        <v>129</v>
      </c>
      <c r="C31" s="7">
        <v>1922000</v>
      </c>
      <c r="D31" s="8">
        <v>100000</v>
      </c>
      <c r="E31" s="8">
        <v>105581</v>
      </c>
      <c r="F31" s="8"/>
      <c r="G31" s="8"/>
      <c r="H31" s="8"/>
      <c r="I31" s="8">
        <f t="shared" si="0"/>
        <v>2127581</v>
      </c>
      <c r="J31" s="32">
        <v>30000</v>
      </c>
      <c r="K31" s="24">
        <v>2001</v>
      </c>
      <c r="L31" s="29">
        <v>1</v>
      </c>
      <c r="M31" s="24">
        <v>2</v>
      </c>
      <c r="N31" s="24" t="s">
        <v>282</v>
      </c>
      <c r="O31" s="2" t="s">
        <v>336</v>
      </c>
    </row>
    <row r="32" spans="1:15" s="13" customFormat="1" ht="24" x14ac:dyDescent="0.2">
      <c r="A32" s="6" t="s">
        <v>26</v>
      </c>
      <c r="B32" s="2" t="s">
        <v>130</v>
      </c>
      <c r="C32" s="7">
        <v>25000</v>
      </c>
      <c r="D32" s="8">
        <v>0</v>
      </c>
      <c r="E32" s="8">
        <v>0</v>
      </c>
      <c r="F32" s="8"/>
      <c r="G32" s="8"/>
      <c r="H32" s="8"/>
      <c r="I32" s="8">
        <f t="shared" si="0"/>
        <v>25000</v>
      </c>
      <c r="J32" s="32">
        <v>700</v>
      </c>
      <c r="K32" s="24">
        <v>1988</v>
      </c>
      <c r="L32" s="29">
        <v>1</v>
      </c>
      <c r="M32" s="24">
        <v>22</v>
      </c>
      <c r="N32" s="24" t="s">
        <v>267</v>
      </c>
      <c r="O32" s="2"/>
    </row>
    <row r="33" spans="1:15" s="13" customFormat="1" x14ac:dyDescent="0.2">
      <c r="A33" s="6" t="s">
        <v>27</v>
      </c>
      <c r="B33" s="2" t="s">
        <v>131</v>
      </c>
      <c r="C33" s="7">
        <v>1177950</v>
      </c>
      <c r="D33" s="8">
        <v>0</v>
      </c>
      <c r="E33" s="8">
        <v>0</v>
      </c>
      <c r="F33" s="8"/>
      <c r="G33" s="8"/>
      <c r="H33" s="8"/>
      <c r="I33" s="8">
        <f t="shared" si="0"/>
        <v>1177950</v>
      </c>
      <c r="J33" s="32">
        <v>14960</v>
      </c>
      <c r="K33" s="24">
        <v>1955</v>
      </c>
      <c r="L33" s="29">
        <v>1</v>
      </c>
      <c r="M33" s="24"/>
      <c r="N33" s="24"/>
      <c r="O33" s="2"/>
    </row>
    <row r="34" spans="1:15" s="13" customFormat="1" ht="24" x14ac:dyDescent="0.2">
      <c r="A34" s="6" t="s">
        <v>27</v>
      </c>
      <c r="B34" s="2" t="s">
        <v>132</v>
      </c>
      <c r="C34" s="7">
        <v>1734000</v>
      </c>
      <c r="D34" s="8">
        <v>115640</v>
      </c>
      <c r="E34" s="8">
        <v>25000</v>
      </c>
      <c r="F34" s="8"/>
      <c r="G34" s="8"/>
      <c r="H34" s="8"/>
      <c r="I34" s="8">
        <f t="shared" si="0"/>
        <v>1874640</v>
      </c>
      <c r="J34" s="32">
        <v>8122</v>
      </c>
      <c r="K34" s="24">
        <v>1999</v>
      </c>
      <c r="L34" s="29">
        <v>1</v>
      </c>
      <c r="M34" s="24">
        <v>11</v>
      </c>
      <c r="N34" s="24" t="s">
        <v>283</v>
      </c>
      <c r="O34" s="2"/>
    </row>
    <row r="35" spans="1:15" s="13" customFormat="1" ht="24" x14ac:dyDescent="0.2">
      <c r="A35" s="6" t="s">
        <v>28</v>
      </c>
      <c r="B35" s="2" t="s">
        <v>133</v>
      </c>
      <c r="C35" s="8">
        <v>200000</v>
      </c>
      <c r="D35" s="8">
        <v>25000</v>
      </c>
      <c r="E35" s="8">
        <v>0</v>
      </c>
      <c r="F35" s="8"/>
      <c r="G35" s="8"/>
      <c r="H35" s="8"/>
      <c r="I35" s="8">
        <f t="shared" si="0"/>
        <v>225000</v>
      </c>
      <c r="J35" s="32">
        <v>4868</v>
      </c>
      <c r="K35" s="24">
        <v>1994</v>
      </c>
      <c r="L35" s="29">
        <v>1</v>
      </c>
      <c r="M35" s="24">
        <v>16</v>
      </c>
      <c r="N35" s="24" t="s">
        <v>283</v>
      </c>
      <c r="O35" s="2"/>
    </row>
    <row r="36" spans="1:15" s="13" customFormat="1" ht="24" x14ac:dyDescent="0.2">
      <c r="A36" s="6" t="s">
        <v>29</v>
      </c>
      <c r="B36" s="2" t="s">
        <v>134</v>
      </c>
      <c r="C36" s="7">
        <v>287900</v>
      </c>
      <c r="D36" s="8">
        <v>25000</v>
      </c>
      <c r="E36" s="8">
        <v>25000</v>
      </c>
      <c r="F36" s="8"/>
      <c r="G36" s="8"/>
      <c r="H36" s="8"/>
      <c r="I36" s="8">
        <f t="shared" si="0"/>
        <v>337900</v>
      </c>
      <c r="J36" s="32">
        <v>5500</v>
      </c>
      <c r="K36" s="24">
        <v>1969</v>
      </c>
      <c r="L36" s="29">
        <v>1</v>
      </c>
      <c r="M36" s="24">
        <v>3</v>
      </c>
      <c r="N36" s="24" t="s">
        <v>284</v>
      </c>
      <c r="O36" s="2"/>
    </row>
    <row r="37" spans="1:15" s="13" customFormat="1" ht="24" x14ac:dyDescent="0.2">
      <c r="A37" s="6" t="s">
        <v>30</v>
      </c>
      <c r="B37" s="2" t="s">
        <v>135</v>
      </c>
      <c r="C37" s="7">
        <v>1082064</v>
      </c>
      <c r="D37" s="8">
        <v>58000</v>
      </c>
      <c r="E37" s="8">
        <v>50000</v>
      </c>
      <c r="F37" s="8"/>
      <c r="G37" s="8"/>
      <c r="H37" s="8"/>
      <c r="I37" s="8">
        <f t="shared" si="0"/>
        <v>1190064</v>
      </c>
      <c r="J37" s="32">
        <v>13222</v>
      </c>
      <c r="K37" s="24">
        <v>1994</v>
      </c>
      <c r="L37" s="29">
        <v>1</v>
      </c>
      <c r="M37" s="24">
        <v>16</v>
      </c>
      <c r="N37" s="24" t="s">
        <v>285</v>
      </c>
      <c r="O37" s="2"/>
    </row>
    <row r="38" spans="1:15" s="13" customFormat="1" ht="24" x14ac:dyDescent="0.2">
      <c r="A38" s="6" t="s">
        <v>30</v>
      </c>
      <c r="B38" s="2" t="s">
        <v>136</v>
      </c>
      <c r="C38" s="7">
        <v>4056984</v>
      </c>
      <c r="D38" s="8">
        <v>40000</v>
      </c>
      <c r="E38" s="8">
        <v>25000</v>
      </c>
      <c r="F38" s="8"/>
      <c r="G38" s="8"/>
      <c r="H38" s="8"/>
      <c r="I38" s="8">
        <f t="shared" si="0"/>
        <v>4121984</v>
      </c>
      <c r="J38" s="32">
        <v>30668</v>
      </c>
      <c r="K38" s="24">
        <v>1994</v>
      </c>
      <c r="L38" s="29">
        <v>1</v>
      </c>
      <c r="M38" s="24">
        <v>16</v>
      </c>
      <c r="N38" s="24" t="s">
        <v>286</v>
      </c>
      <c r="O38" s="2"/>
    </row>
    <row r="39" spans="1:15" s="13" customFormat="1" ht="24" x14ac:dyDescent="0.2">
      <c r="A39" s="6" t="s">
        <v>31</v>
      </c>
      <c r="B39" s="2" t="s">
        <v>137</v>
      </c>
      <c r="C39" s="7">
        <v>1579249</v>
      </c>
      <c r="D39" s="8">
        <v>0</v>
      </c>
      <c r="E39" s="7">
        <v>191005</v>
      </c>
      <c r="F39" s="7"/>
      <c r="G39" s="7"/>
      <c r="H39" s="7"/>
      <c r="I39" s="8">
        <f t="shared" si="0"/>
        <v>1770254</v>
      </c>
      <c r="J39" s="32">
        <v>13240</v>
      </c>
      <c r="K39" s="24">
        <v>2002</v>
      </c>
      <c r="L39" s="29">
        <v>1</v>
      </c>
      <c r="M39" s="24">
        <v>8</v>
      </c>
      <c r="N39" s="24" t="s">
        <v>287</v>
      </c>
      <c r="O39" s="2"/>
    </row>
    <row r="40" spans="1:15" s="13" customFormat="1" ht="24" x14ac:dyDescent="0.2">
      <c r="A40" s="6" t="s">
        <v>32</v>
      </c>
      <c r="B40" s="2" t="s">
        <v>138</v>
      </c>
      <c r="C40" s="7">
        <v>50000</v>
      </c>
      <c r="D40" s="8">
        <v>0</v>
      </c>
      <c r="E40" s="8">
        <v>0</v>
      </c>
      <c r="F40" s="8"/>
      <c r="G40" s="8"/>
      <c r="H40" s="8"/>
      <c r="I40" s="8">
        <f t="shared" si="0"/>
        <v>50000</v>
      </c>
      <c r="J40" s="32">
        <v>1050</v>
      </c>
      <c r="K40" s="24">
        <v>1991</v>
      </c>
      <c r="L40" s="29">
        <v>1</v>
      </c>
      <c r="M40" s="24">
        <v>19</v>
      </c>
      <c r="N40" s="24" t="s">
        <v>288</v>
      </c>
      <c r="O40" s="2"/>
    </row>
    <row r="41" spans="1:15" s="13" customFormat="1" ht="24" x14ac:dyDescent="0.2">
      <c r="A41" s="6" t="s">
        <v>33</v>
      </c>
      <c r="B41" s="2" t="s">
        <v>139</v>
      </c>
      <c r="C41" s="7">
        <v>29900</v>
      </c>
      <c r="D41" s="8"/>
      <c r="E41" s="8"/>
      <c r="F41" s="8"/>
      <c r="G41" s="8"/>
      <c r="H41" s="8"/>
      <c r="I41" s="8">
        <f t="shared" si="0"/>
        <v>29900</v>
      </c>
      <c r="J41" s="32">
        <v>294</v>
      </c>
      <c r="K41" s="24">
        <v>1999</v>
      </c>
      <c r="L41" s="29">
        <v>1</v>
      </c>
      <c r="M41" s="24">
        <v>11</v>
      </c>
      <c r="N41" s="24" t="s">
        <v>288</v>
      </c>
      <c r="O41" s="2"/>
    </row>
    <row r="42" spans="1:15" s="13" customFormat="1" ht="24" x14ac:dyDescent="0.2">
      <c r="A42" s="6" t="s">
        <v>34</v>
      </c>
      <c r="B42" s="2" t="s">
        <v>140</v>
      </c>
      <c r="C42" s="7">
        <v>60000</v>
      </c>
      <c r="D42" s="8"/>
      <c r="E42" s="8"/>
      <c r="F42" s="8"/>
      <c r="G42" s="8"/>
      <c r="H42" s="8"/>
      <c r="I42" s="8">
        <f t="shared" si="0"/>
        <v>60000</v>
      </c>
      <c r="J42" s="32">
        <v>1800</v>
      </c>
      <c r="K42" s="24">
        <v>1970</v>
      </c>
      <c r="L42" s="29">
        <v>1</v>
      </c>
      <c r="M42" s="24" t="s">
        <v>163</v>
      </c>
      <c r="N42" s="24" t="s">
        <v>289</v>
      </c>
      <c r="O42" s="2"/>
    </row>
    <row r="43" spans="1:15" s="13" customFormat="1" ht="24" x14ac:dyDescent="0.2">
      <c r="A43" s="6" t="s">
        <v>35</v>
      </c>
      <c r="B43" s="2" t="s">
        <v>141</v>
      </c>
      <c r="C43" s="7">
        <v>80000</v>
      </c>
      <c r="D43" s="8"/>
      <c r="E43" s="8"/>
      <c r="F43" s="8"/>
      <c r="G43" s="8"/>
      <c r="H43" s="8"/>
      <c r="I43" s="8">
        <f t="shared" si="0"/>
        <v>80000</v>
      </c>
      <c r="J43" s="32">
        <v>1904</v>
      </c>
      <c r="K43" s="24">
        <v>1970</v>
      </c>
      <c r="L43" s="29">
        <v>1</v>
      </c>
      <c r="M43" s="24" t="s">
        <v>163</v>
      </c>
      <c r="N43" s="24" t="s">
        <v>290</v>
      </c>
      <c r="O43" s="2"/>
    </row>
    <row r="44" spans="1:15" s="13" customFormat="1" ht="24" x14ac:dyDescent="0.2">
      <c r="A44" s="6" t="s">
        <v>36</v>
      </c>
      <c r="B44" s="2" t="s">
        <v>142</v>
      </c>
      <c r="C44" s="7">
        <v>3000</v>
      </c>
      <c r="D44" s="10">
        <v>0</v>
      </c>
      <c r="E44" s="8">
        <v>0</v>
      </c>
      <c r="F44" s="8"/>
      <c r="G44" s="8"/>
      <c r="H44" s="8"/>
      <c r="I44" s="8">
        <f t="shared" si="0"/>
        <v>3000</v>
      </c>
      <c r="J44" s="32" t="s">
        <v>263</v>
      </c>
      <c r="K44" s="24">
        <v>1988</v>
      </c>
      <c r="L44" s="29">
        <v>1</v>
      </c>
      <c r="M44" s="24" t="s">
        <v>163</v>
      </c>
      <c r="N44" s="24" t="s">
        <v>291</v>
      </c>
      <c r="O44" s="2"/>
    </row>
    <row r="45" spans="1:15" s="13" customFormat="1" ht="36" x14ac:dyDescent="0.2">
      <c r="A45" s="6" t="s">
        <v>37</v>
      </c>
      <c r="B45" s="2" t="s">
        <v>143</v>
      </c>
      <c r="C45" s="7">
        <v>22200</v>
      </c>
      <c r="D45" s="10">
        <v>11000</v>
      </c>
      <c r="E45" s="8">
        <v>10000</v>
      </c>
      <c r="F45" s="8"/>
      <c r="G45" s="8"/>
      <c r="H45" s="8"/>
      <c r="I45" s="8">
        <f t="shared" si="0"/>
        <v>43200</v>
      </c>
      <c r="J45" s="32">
        <v>522</v>
      </c>
      <c r="K45" s="24">
        <v>1988</v>
      </c>
      <c r="L45" s="29">
        <v>1</v>
      </c>
      <c r="M45" s="24">
        <v>22</v>
      </c>
      <c r="N45" s="24" t="s">
        <v>288</v>
      </c>
      <c r="O45" s="2"/>
    </row>
    <row r="46" spans="1:15" s="13" customFormat="1" ht="24" x14ac:dyDescent="0.2">
      <c r="A46" s="6" t="s">
        <v>38</v>
      </c>
      <c r="B46" s="2" t="s">
        <v>144</v>
      </c>
      <c r="C46" s="7">
        <v>50000</v>
      </c>
      <c r="D46" s="10">
        <v>0</v>
      </c>
      <c r="E46" s="8">
        <v>0</v>
      </c>
      <c r="F46" s="8"/>
      <c r="G46" s="8"/>
      <c r="H46" s="8"/>
      <c r="I46" s="8">
        <f t="shared" si="0"/>
        <v>50000</v>
      </c>
      <c r="J46" s="32">
        <v>6844</v>
      </c>
      <c r="K46" s="24">
        <v>1986</v>
      </c>
      <c r="L46" s="29">
        <v>1</v>
      </c>
      <c r="M46" s="24">
        <v>26</v>
      </c>
      <c r="N46" s="24" t="s">
        <v>268</v>
      </c>
      <c r="O46" s="2"/>
    </row>
    <row r="47" spans="1:15" s="13" customFormat="1" ht="36" x14ac:dyDescent="0.2">
      <c r="A47" s="6" t="s">
        <v>39</v>
      </c>
      <c r="B47" s="2" t="s">
        <v>145</v>
      </c>
      <c r="C47" s="7">
        <v>50750</v>
      </c>
      <c r="D47" s="10">
        <v>0</v>
      </c>
      <c r="E47" s="8">
        <v>0</v>
      </c>
      <c r="F47" s="8"/>
      <c r="G47" s="8"/>
      <c r="H47" s="8"/>
      <c r="I47" s="8">
        <f t="shared" si="0"/>
        <v>50750</v>
      </c>
      <c r="J47" s="32">
        <v>2733</v>
      </c>
      <c r="K47" s="24">
        <v>1988</v>
      </c>
      <c r="L47" s="29">
        <v>1</v>
      </c>
      <c r="M47" s="24">
        <v>1</v>
      </c>
      <c r="N47" s="24" t="s">
        <v>292</v>
      </c>
      <c r="O47" s="2"/>
    </row>
    <row r="48" spans="1:15" s="13" customFormat="1" ht="24" x14ac:dyDescent="0.2">
      <c r="A48" s="6" t="s">
        <v>40</v>
      </c>
      <c r="B48" s="2" t="s">
        <v>146</v>
      </c>
      <c r="C48" s="7">
        <v>56700</v>
      </c>
      <c r="D48" s="10">
        <v>11000</v>
      </c>
      <c r="E48" s="8">
        <v>3000</v>
      </c>
      <c r="F48" s="8"/>
      <c r="G48" s="8"/>
      <c r="H48" s="8"/>
      <c r="I48" s="8">
        <f t="shared" si="0"/>
        <v>70700</v>
      </c>
      <c r="J48" s="32">
        <v>4488</v>
      </c>
      <c r="K48" s="24">
        <v>1988</v>
      </c>
      <c r="L48" s="29">
        <v>1</v>
      </c>
      <c r="M48" s="24">
        <v>22</v>
      </c>
      <c r="N48" s="24" t="s">
        <v>288</v>
      </c>
      <c r="O48" s="2"/>
    </row>
    <row r="49" spans="1:15" s="13" customFormat="1" ht="24" x14ac:dyDescent="0.2">
      <c r="A49" s="6" t="s">
        <v>40</v>
      </c>
      <c r="B49" s="2" t="s">
        <v>147</v>
      </c>
      <c r="C49" s="7">
        <v>51200</v>
      </c>
      <c r="D49" s="10">
        <v>10000</v>
      </c>
      <c r="E49" s="8">
        <v>0</v>
      </c>
      <c r="F49" s="8"/>
      <c r="G49" s="8"/>
      <c r="H49" s="8"/>
      <c r="I49" s="8">
        <f t="shared" si="0"/>
        <v>61200</v>
      </c>
      <c r="J49" s="32" t="s">
        <v>163</v>
      </c>
      <c r="K49" s="24">
        <v>2004</v>
      </c>
      <c r="L49" s="29">
        <v>1</v>
      </c>
      <c r="M49" s="24">
        <v>6</v>
      </c>
      <c r="N49" s="24" t="s">
        <v>293</v>
      </c>
      <c r="O49" s="2"/>
    </row>
    <row r="50" spans="1:15" s="13" customFormat="1" x14ac:dyDescent="0.2">
      <c r="A50" s="6" t="s">
        <v>36</v>
      </c>
      <c r="B50" s="2" t="s">
        <v>148</v>
      </c>
      <c r="C50" s="7">
        <v>64650</v>
      </c>
      <c r="D50" s="10">
        <v>0</v>
      </c>
      <c r="E50" s="8">
        <v>3000</v>
      </c>
      <c r="F50" s="8"/>
      <c r="G50" s="8"/>
      <c r="H50" s="8"/>
      <c r="I50" s="8">
        <f t="shared" si="0"/>
        <v>67650</v>
      </c>
      <c r="J50" s="32">
        <v>7400</v>
      </c>
      <c r="K50" s="24">
        <v>1965</v>
      </c>
      <c r="L50" s="29">
        <v>1</v>
      </c>
      <c r="M50" s="24" t="s">
        <v>163</v>
      </c>
      <c r="N50" s="24"/>
      <c r="O50" s="2"/>
    </row>
    <row r="51" spans="1:15" s="13" customFormat="1" x14ac:dyDescent="0.2">
      <c r="A51" s="6" t="s">
        <v>41</v>
      </c>
      <c r="B51" s="2" t="s">
        <v>149</v>
      </c>
      <c r="C51" s="7">
        <v>117996</v>
      </c>
      <c r="D51" s="8">
        <v>85000</v>
      </c>
      <c r="E51" s="8">
        <v>0</v>
      </c>
      <c r="F51" s="8"/>
      <c r="G51" s="8"/>
      <c r="H51" s="8"/>
      <c r="I51" s="8">
        <f t="shared" si="0"/>
        <v>202996</v>
      </c>
      <c r="J51" s="32">
        <v>1917</v>
      </c>
      <c r="K51" s="24">
        <v>2000</v>
      </c>
      <c r="L51" s="29">
        <v>1</v>
      </c>
      <c r="M51" s="24">
        <v>1</v>
      </c>
      <c r="N51" s="24" t="s">
        <v>294</v>
      </c>
      <c r="O51" s="2"/>
    </row>
    <row r="52" spans="1:15" s="13" customFormat="1" x14ac:dyDescent="0.2">
      <c r="I52" s="8">
        <f t="shared" si="0"/>
        <v>0</v>
      </c>
      <c r="J52" s="34"/>
      <c r="L52" s="35"/>
    </row>
    <row r="53" spans="1:15" s="13" customFormat="1" x14ac:dyDescent="0.2">
      <c r="A53" s="6" t="s">
        <v>42</v>
      </c>
      <c r="B53" s="3" t="s">
        <v>150</v>
      </c>
      <c r="C53" s="7">
        <v>41667</v>
      </c>
      <c r="D53" s="8">
        <v>0</v>
      </c>
      <c r="E53" s="8">
        <v>20000</v>
      </c>
      <c r="F53" s="8"/>
      <c r="G53" s="8"/>
      <c r="H53" s="8"/>
      <c r="I53" s="8">
        <f t="shared" si="0"/>
        <v>61667</v>
      </c>
      <c r="J53" s="32" t="s">
        <v>163</v>
      </c>
      <c r="K53" s="24">
        <v>1999</v>
      </c>
      <c r="L53" s="29">
        <v>1</v>
      </c>
      <c r="M53" s="24">
        <v>11</v>
      </c>
      <c r="N53" s="24" t="s">
        <v>295</v>
      </c>
      <c r="O53" s="2"/>
    </row>
    <row r="54" spans="1:15" s="13" customFormat="1" x14ac:dyDescent="0.2">
      <c r="A54" s="6" t="s">
        <v>42</v>
      </c>
      <c r="B54" s="3" t="s">
        <v>151</v>
      </c>
      <c r="C54" s="7">
        <v>41667</v>
      </c>
      <c r="D54" s="8">
        <v>0</v>
      </c>
      <c r="E54" s="8">
        <v>20000</v>
      </c>
      <c r="F54" s="8"/>
      <c r="G54" s="8"/>
      <c r="H54" s="8"/>
      <c r="I54" s="8">
        <f t="shared" si="0"/>
        <v>61667</v>
      </c>
      <c r="J54" s="32" t="s">
        <v>163</v>
      </c>
      <c r="K54" s="24">
        <v>1999</v>
      </c>
      <c r="L54" s="29">
        <v>1</v>
      </c>
      <c r="M54" s="24">
        <v>11</v>
      </c>
      <c r="N54" s="24" t="s">
        <v>295</v>
      </c>
      <c r="O54" s="2"/>
    </row>
    <row r="55" spans="1:15" s="13" customFormat="1" x14ac:dyDescent="0.2">
      <c r="A55" s="6" t="s">
        <v>42</v>
      </c>
      <c r="B55" s="3" t="s">
        <v>152</v>
      </c>
      <c r="C55" s="7">
        <v>41667</v>
      </c>
      <c r="D55" s="8">
        <v>0</v>
      </c>
      <c r="E55" s="8">
        <v>20000</v>
      </c>
      <c r="F55" s="8"/>
      <c r="G55" s="8"/>
      <c r="H55" s="8"/>
      <c r="I55" s="8">
        <f t="shared" si="0"/>
        <v>61667</v>
      </c>
      <c r="J55" s="32" t="s">
        <v>163</v>
      </c>
      <c r="K55" s="24">
        <v>1999</v>
      </c>
      <c r="L55" s="29">
        <v>1</v>
      </c>
      <c r="M55" s="24">
        <v>11</v>
      </c>
      <c r="N55" s="24" t="s">
        <v>295</v>
      </c>
      <c r="O55" s="2"/>
    </row>
    <row r="56" spans="1:15" s="13" customFormat="1" x14ac:dyDescent="0.2">
      <c r="A56" s="6" t="s">
        <v>42</v>
      </c>
      <c r="B56" s="3" t="s">
        <v>153</v>
      </c>
      <c r="C56" s="7">
        <v>41667</v>
      </c>
      <c r="D56" s="8">
        <v>0</v>
      </c>
      <c r="E56" s="8">
        <v>20000</v>
      </c>
      <c r="F56" s="8"/>
      <c r="G56" s="8"/>
      <c r="H56" s="8"/>
      <c r="I56" s="8">
        <f t="shared" si="0"/>
        <v>61667</v>
      </c>
      <c r="J56" s="32" t="s">
        <v>163</v>
      </c>
      <c r="K56" s="24">
        <v>1999</v>
      </c>
      <c r="L56" s="29">
        <v>1</v>
      </c>
      <c r="M56" s="24">
        <v>11</v>
      </c>
      <c r="N56" s="24" t="s">
        <v>295</v>
      </c>
      <c r="O56" s="2"/>
    </row>
    <row r="57" spans="1:15" s="13" customFormat="1" x14ac:dyDescent="0.2">
      <c r="A57" s="6" t="s">
        <v>42</v>
      </c>
      <c r="B57" s="3" t="s">
        <v>154</v>
      </c>
      <c r="C57" s="7">
        <v>41667</v>
      </c>
      <c r="D57" s="8">
        <v>0</v>
      </c>
      <c r="E57" s="8">
        <v>20000</v>
      </c>
      <c r="F57" s="8"/>
      <c r="G57" s="8"/>
      <c r="H57" s="8"/>
      <c r="I57" s="8">
        <f t="shared" si="0"/>
        <v>61667</v>
      </c>
      <c r="J57" s="32" t="s">
        <v>163</v>
      </c>
      <c r="K57" s="24">
        <v>1999</v>
      </c>
      <c r="L57" s="29">
        <v>1</v>
      </c>
      <c r="M57" s="24">
        <v>11</v>
      </c>
      <c r="N57" s="24" t="s">
        <v>295</v>
      </c>
      <c r="O57" s="2"/>
    </row>
    <row r="58" spans="1:15" s="13" customFormat="1" x14ac:dyDescent="0.2">
      <c r="A58" s="6" t="s">
        <v>42</v>
      </c>
      <c r="B58" s="3" t="s">
        <v>155</v>
      </c>
      <c r="C58" s="7">
        <v>41667</v>
      </c>
      <c r="D58" s="8">
        <v>0</v>
      </c>
      <c r="E58" s="8">
        <v>20000</v>
      </c>
      <c r="F58" s="8"/>
      <c r="G58" s="8"/>
      <c r="H58" s="8"/>
      <c r="I58" s="8">
        <f t="shared" si="0"/>
        <v>61667</v>
      </c>
      <c r="J58" s="32" t="s">
        <v>163</v>
      </c>
      <c r="K58" s="24">
        <v>1999</v>
      </c>
      <c r="L58" s="29">
        <v>1</v>
      </c>
      <c r="M58" s="24">
        <v>11</v>
      </c>
      <c r="N58" s="24" t="s">
        <v>295</v>
      </c>
      <c r="O58" s="2"/>
    </row>
    <row r="59" spans="1:15" s="13" customFormat="1" ht="24" x14ac:dyDescent="0.2">
      <c r="A59" s="6" t="s">
        <v>42</v>
      </c>
      <c r="B59" s="3" t="s">
        <v>156</v>
      </c>
      <c r="C59" s="7">
        <v>75000</v>
      </c>
      <c r="D59" s="8">
        <v>0</v>
      </c>
      <c r="E59" s="8">
        <v>0</v>
      </c>
      <c r="F59" s="8"/>
      <c r="G59" s="8"/>
      <c r="H59" s="8"/>
      <c r="I59" s="8">
        <f t="shared" si="0"/>
        <v>75000</v>
      </c>
      <c r="J59" s="32" t="s">
        <v>263</v>
      </c>
      <c r="K59" s="24">
        <v>1999</v>
      </c>
      <c r="L59" s="29">
        <v>1</v>
      </c>
      <c r="M59" s="24">
        <v>11</v>
      </c>
      <c r="N59" s="24" t="s">
        <v>288</v>
      </c>
      <c r="O59" s="2"/>
    </row>
    <row r="60" spans="1:15" s="13" customFormat="1" ht="24" x14ac:dyDescent="0.2">
      <c r="A60" s="6" t="s">
        <v>42</v>
      </c>
      <c r="B60" s="3" t="s">
        <v>157</v>
      </c>
      <c r="C60" s="7">
        <v>1400000</v>
      </c>
      <c r="D60" s="8">
        <v>45784</v>
      </c>
      <c r="E60" s="8">
        <v>150000</v>
      </c>
      <c r="F60" s="8"/>
      <c r="G60" s="8"/>
      <c r="H60" s="8"/>
      <c r="I60" s="8">
        <f t="shared" si="0"/>
        <v>1595784</v>
      </c>
      <c r="J60" s="32">
        <v>4800</v>
      </c>
      <c r="K60" s="24">
        <v>1999</v>
      </c>
      <c r="L60" s="29">
        <v>1</v>
      </c>
      <c r="M60" s="24">
        <v>11</v>
      </c>
      <c r="N60" s="24" t="s">
        <v>296</v>
      </c>
      <c r="O60" s="2"/>
    </row>
    <row r="61" spans="1:15" s="13" customFormat="1" x14ac:dyDescent="0.2">
      <c r="A61" s="6" t="s">
        <v>43</v>
      </c>
      <c r="B61" s="2" t="s">
        <v>158</v>
      </c>
      <c r="C61" s="7">
        <v>25000</v>
      </c>
      <c r="D61" s="8">
        <v>0</v>
      </c>
      <c r="E61" s="8">
        <v>23000</v>
      </c>
      <c r="F61" s="8"/>
      <c r="G61" s="8"/>
      <c r="H61" s="8"/>
      <c r="I61" s="8">
        <f t="shared" si="0"/>
        <v>48000</v>
      </c>
      <c r="J61" s="32" t="s">
        <v>163</v>
      </c>
      <c r="K61" s="24">
        <v>1992</v>
      </c>
      <c r="L61" s="29">
        <v>1</v>
      </c>
      <c r="M61" s="24">
        <v>18</v>
      </c>
      <c r="N61" s="24" t="s">
        <v>297</v>
      </c>
      <c r="O61" s="2"/>
    </row>
    <row r="62" spans="1:15" s="13" customFormat="1" x14ac:dyDescent="0.2">
      <c r="A62" s="6" t="s">
        <v>43</v>
      </c>
      <c r="B62" s="2" t="s">
        <v>159</v>
      </c>
      <c r="C62" s="7">
        <v>25000</v>
      </c>
      <c r="D62" s="8">
        <v>0</v>
      </c>
      <c r="E62" s="8">
        <v>23000</v>
      </c>
      <c r="F62" s="8"/>
      <c r="G62" s="8"/>
      <c r="H62" s="8"/>
      <c r="I62" s="8">
        <f t="shared" si="0"/>
        <v>48000</v>
      </c>
      <c r="J62" s="32" t="s">
        <v>163</v>
      </c>
      <c r="K62" s="24">
        <v>1992</v>
      </c>
      <c r="L62" s="29">
        <v>1</v>
      </c>
      <c r="M62" s="24">
        <v>18</v>
      </c>
      <c r="N62" s="24" t="s">
        <v>297</v>
      </c>
      <c r="O62" s="2"/>
    </row>
    <row r="63" spans="1:15" s="13" customFormat="1" x14ac:dyDescent="0.2">
      <c r="A63" s="6" t="s">
        <v>43</v>
      </c>
      <c r="B63" s="2" t="s">
        <v>160</v>
      </c>
      <c r="C63" s="7">
        <v>25000</v>
      </c>
      <c r="D63" s="8">
        <v>0</v>
      </c>
      <c r="E63" s="8">
        <v>23000</v>
      </c>
      <c r="F63" s="8"/>
      <c r="G63" s="8"/>
      <c r="H63" s="8"/>
      <c r="I63" s="8">
        <f t="shared" si="0"/>
        <v>48000</v>
      </c>
      <c r="J63" s="32" t="s">
        <v>163</v>
      </c>
      <c r="K63" s="24">
        <v>1992</v>
      </c>
      <c r="L63" s="29">
        <v>1</v>
      </c>
      <c r="M63" s="24">
        <v>18</v>
      </c>
      <c r="N63" s="24" t="s">
        <v>297</v>
      </c>
      <c r="O63" s="2"/>
    </row>
    <row r="64" spans="1:15" s="13" customFormat="1" x14ac:dyDescent="0.2">
      <c r="A64" s="6" t="s">
        <v>43</v>
      </c>
      <c r="B64" s="2" t="s">
        <v>161</v>
      </c>
      <c r="C64" s="7">
        <v>25000</v>
      </c>
      <c r="D64" s="8">
        <v>0</v>
      </c>
      <c r="E64" s="8">
        <v>0</v>
      </c>
      <c r="F64" s="8"/>
      <c r="G64" s="8"/>
      <c r="H64" s="8"/>
      <c r="I64" s="8">
        <f t="shared" si="0"/>
        <v>25000</v>
      </c>
      <c r="J64" s="32">
        <v>400</v>
      </c>
      <c r="K64" s="24">
        <v>1992</v>
      </c>
      <c r="L64" s="29">
        <v>1</v>
      </c>
      <c r="M64" s="24">
        <v>18</v>
      </c>
      <c r="N64" s="24" t="s">
        <v>298</v>
      </c>
      <c r="O64" s="2"/>
    </row>
    <row r="65" spans="1:15" s="13" customFormat="1" ht="24" x14ac:dyDescent="0.2">
      <c r="A65" s="6" t="s">
        <v>43</v>
      </c>
      <c r="B65" s="2" t="s">
        <v>162</v>
      </c>
      <c r="C65" s="7">
        <v>482027</v>
      </c>
      <c r="D65" s="8">
        <v>53608</v>
      </c>
      <c r="E65" s="8">
        <v>50000</v>
      </c>
      <c r="F65" s="8"/>
      <c r="G65" s="8"/>
      <c r="H65" s="8"/>
      <c r="I65" s="8">
        <f t="shared" si="0"/>
        <v>585635</v>
      </c>
      <c r="J65" s="32">
        <v>4099</v>
      </c>
      <c r="K65" s="24">
        <v>1992</v>
      </c>
      <c r="L65" s="29">
        <v>1</v>
      </c>
      <c r="M65" s="24">
        <v>18</v>
      </c>
      <c r="N65" s="24" t="s">
        <v>296</v>
      </c>
      <c r="O65" s="2"/>
    </row>
    <row r="66" spans="1:15" s="13" customFormat="1" x14ac:dyDescent="0.2">
      <c r="A66" s="1"/>
      <c r="B66" s="2" t="s">
        <v>163</v>
      </c>
      <c r="C66" s="7">
        <v>18000</v>
      </c>
      <c r="D66" s="8">
        <v>0</v>
      </c>
      <c r="E66" s="8">
        <v>0</v>
      </c>
      <c r="F66" s="8"/>
      <c r="G66" s="8"/>
      <c r="H66" s="8"/>
      <c r="I66" s="8">
        <f t="shared" si="0"/>
        <v>18000</v>
      </c>
      <c r="J66" s="32"/>
      <c r="K66" s="24"/>
      <c r="L66" s="29"/>
      <c r="M66" s="24"/>
      <c r="N66" s="24"/>
      <c r="O66" s="2"/>
    </row>
    <row r="67" spans="1:15" s="13" customFormat="1" x14ac:dyDescent="0.2">
      <c r="A67" s="6" t="s">
        <v>44</v>
      </c>
      <c r="B67" s="2" t="s">
        <v>164</v>
      </c>
      <c r="C67" s="7">
        <v>25000</v>
      </c>
      <c r="D67" s="8">
        <v>0</v>
      </c>
      <c r="E67" s="8">
        <v>23000</v>
      </c>
      <c r="F67" s="8"/>
      <c r="G67" s="8"/>
      <c r="H67" s="8"/>
      <c r="I67" s="8">
        <f t="shared" ref="I67:I130" si="1">SUM(C67:H67)</f>
        <v>48000</v>
      </c>
      <c r="J67" s="32" t="s">
        <v>163</v>
      </c>
      <c r="K67" s="24">
        <v>1969</v>
      </c>
      <c r="L67" s="29">
        <v>1</v>
      </c>
      <c r="M67" s="24">
        <v>20</v>
      </c>
      <c r="N67" s="24" t="s">
        <v>297</v>
      </c>
      <c r="O67" s="2"/>
    </row>
    <row r="68" spans="1:15" s="13" customFormat="1" x14ac:dyDescent="0.2">
      <c r="A68" s="6" t="s">
        <v>44</v>
      </c>
      <c r="B68" s="2" t="s">
        <v>165</v>
      </c>
      <c r="C68" s="7">
        <v>25000</v>
      </c>
      <c r="D68" s="8">
        <v>0</v>
      </c>
      <c r="E68" s="8">
        <v>23000</v>
      </c>
      <c r="F68" s="8"/>
      <c r="G68" s="8"/>
      <c r="H68" s="8"/>
      <c r="I68" s="8">
        <f t="shared" si="1"/>
        <v>48000</v>
      </c>
      <c r="J68" s="32" t="s">
        <v>163</v>
      </c>
      <c r="K68" s="24">
        <v>1969</v>
      </c>
      <c r="L68" s="29">
        <v>1</v>
      </c>
      <c r="M68" s="24">
        <v>20</v>
      </c>
      <c r="N68" s="24" t="s">
        <v>297</v>
      </c>
      <c r="O68" s="2"/>
    </row>
    <row r="69" spans="1:15" s="13" customFormat="1" x14ac:dyDescent="0.2">
      <c r="A69" s="6" t="s">
        <v>44</v>
      </c>
      <c r="B69" s="2" t="s">
        <v>166</v>
      </c>
      <c r="C69" s="7">
        <v>25000</v>
      </c>
      <c r="D69" s="8">
        <v>0</v>
      </c>
      <c r="E69" s="8">
        <v>23000</v>
      </c>
      <c r="F69" s="8"/>
      <c r="G69" s="8"/>
      <c r="H69" s="8"/>
      <c r="I69" s="8">
        <f t="shared" si="1"/>
        <v>48000</v>
      </c>
      <c r="J69" s="32" t="s">
        <v>163</v>
      </c>
      <c r="K69" s="24">
        <v>1969</v>
      </c>
      <c r="L69" s="29">
        <v>1</v>
      </c>
      <c r="M69" s="24">
        <v>20</v>
      </c>
      <c r="N69" s="24" t="s">
        <v>297</v>
      </c>
      <c r="O69" s="2"/>
    </row>
    <row r="70" spans="1:15" s="13" customFormat="1" ht="24" x14ac:dyDescent="0.2">
      <c r="A70" s="6" t="s">
        <v>44</v>
      </c>
      <c r="B70" s="2" t="s">
        <v>167</v>
      </c>
      <c r="C70" s="7">
        <v>68500</v>
      </c>
      <c r="D70" s="8">
        <v>0</v>
      </c>
      <c r="E70" s="8">
        <v>0</v>
      </c>
      <c r="F70" s="8"/>
      <c r="G70" s="8"/>
      <c r="H70" s="8"/>
      <c r="I70" s="8">
        <f t="shared" si="1"/>
        <v>68500</v>
      </c>
      <c r="J70" s="32">
        <v>192</v>
      </c>
      <c r="K70" s="24">
        <v>1969</v>
      </c>
      <c r="L70" s="29">
        <v>1</v>
      </c>
      <c r="M70" s="24">
        <v>31</v>
      </c>
      <c r="N70" s="24" t="s">
        <v>299</v>
      </c>
      <c r="O70" s="2"/>
    </row>
    <row r="71" spans="1:15" s="13" customFormat="1" ht="24" x14ac:dyDescent="0.2">
      <c r="A71" s="6" t="s">
        <v>44</v>
      </c>
      <c r="B71" s="2" t="s">
        <v>168</v>
      </c>
      <c r="C71" s="7">
        <v>238000</v>
      </c>
      <c r="D71" s="8">
        <v>25000</v>
      </c>
      <c r="E71" s="8">
        <v>25000</v>
      </c>
      <c r="F71" s="8"/>
      <c r="G71" s="8"/>
      <c r="H71" s="8"/>
      <c r="I71" s="8">
        <f t="shared" si="1"/>
        <v>288000</v>
      </c>
      <c r="J71" s="32">
        <v>2184</v>
      </c>
      <c r="K71" s="24">
        <v>1969</v>
      </c>
      <c r="L71" s="29">
        <v>2</v>
      </c>
      <c r="M71" s="24">
        <v>31</v>
      </c>
      <c r="N71" s="24" t="s">
        <v>300</v>
      </c>
      <c r="O71" s="2"/>
    </row>
    <row r="72" spans="1:15" s="13" customFormat="1" ht="24" x14ac:dyDescent="0.2">
      <c r="A72" s="6" t="s">
        <v>45</v>
      </c>
      <c r="B72" s="2" t="s">
        <v>169</v>
      </c>
      <c r="C72" s="8">
        <v>61500</v>
      </c>
      <c r="D72" s="8">
        <v>0</v>
      </c>
      <c r="E72" s="8">
        <v>0</v>
      </c>
      <c r="F72" s="8"/>
      <c r="G72" s="8"/>
      <c r="H72" s="8"/>
      <c r="I72" s="8">
        <f t="shared" si="1"/>
        <v>61500</v>
      </c>
      <c r="J72" s="32">
        <v>1108</v>
      </c>
      <c r="K72" s="24">
        <v>1985</v>
      </c>
      <c r="L72" s="29"/>
      <c r="M72" s="24">
        <v>25</v>
      </c>
      <c r="N72" s="24" t="s">
        <v>288</v>
      </c>
      <c r="O72" s="2"/>
    </row>
    <row r="73" spans="1:15" s="13" customFormat="1" ht="24" x14ac:dyDescent="0.2">
      <c r="A73" s="6" t="s">
        <v>46</v>
      </c>
      <c r="B73" s="2" t="s">
        <v>170</v>
      </c>
      <c r="C73" s="8">
        <v>61500</v>
      </c>
      <c r="D73" s="8">
        <v>0</v>
      </c>
      <c r="E73" s="8">
        <v>0</v>
      </c>
      <c r="F73" s="8"/>
      <c r="G73" s="8"/>
      <c r="H73" s="8"/>
      <c r="I73" s="8">
        <f t="shared" si="1"/>
        <v>61500</v>
      </c>
      <c r="J73" s="32">
        <v>1108</v>
      </c>
      <c r="K73" s="24">
        <v>1985</v>
      </c>
      <c r="L73" s="29"/>
      <c r="M73" s="24">
        <v>25</v>
      </c>
      <c r="N73" s="24" t="s">
        <v>288</v>
      </c>
      <c r="O73" s="2"/>
    </row>
    <row r="74" spans="1:15" s="13" customFormat="1" ht="24" x14ac:dyDescent="0.2">
      <c r="A74" s="6" t="s">
        <v>47</v>
      </c>
      <c r="B74" s="2" t="s">
        <v>171</v>
      </c>
      <c r="C74" s="8">
        <v>250000</v>
      </c>
      <c r="D74" s="8">
        <v>0</v>
      </c>
      <c r="E74" s="8">
        <v>0</v>
      </c>
      <c r="F74" s="8"/>
      <c r="G74" s="8"/>
      <c r="H74" s="8"/>
      <c r="I74" s="8">
        <f t="shared" si="1"/>
        <v>250000</v>
      </c>
      <c r="J74" s="32">
        <v>4345</v>
      </c>
      <c r="K74" s="24">
        <v>1983</v>
      </c>
      <c r="L74" s="29">
        <v>1</v>
      </c>
      <c r="M74" s="24"/>
      <c r="N74" s="24" t="s">
        <v>288</v>
      </c>
      <c r="O74" s="2"/>
    </row>
    <row r="75" spans="1:15" s="13" customFormat="1" ht="24" x14ac:dyDescent="0.2">
      <c r="A75" s="6" t="s">
        <v>48</v>
      </c>
      <c r="B75" s="2" t="s">
        <v>172</v>
      </c>
      <c r="C75" s="8">
        <v>128700</v>
      </c>
      <c r="D75" s="8">
        <v>16446</v>
      </c>
      <c r="E75" s="8">
        <v>20000</v>
      </c>
      <c r="F75" s="8"/>
      <c r="G75" s="8"/>
      <c r="H75" s="8"/>
      <c r="I75" s="8">
        <f t="shared" si="1"/>
        <v>165146</v>
      </c>
      <c r="J75" s="32">
        <v>2145</v>
      </c>
      <c r="K75" s="24">
        <v>2002</v>
      </c>
      <c r="L75" s="29">
        <v>1</v>
      </c>
      <c r="M75" s="24">
        <v>8</v>
      </c>
      <c r="N75" s="24" t="s">
        <v>288</v>
      </c>
      <c r="O75" s="2"/>
    </row>
    <row r="76" spans="1:15" s="13" customFormat="1" ht="24" x14ac:dyDescent="0.2">
      <c r="A76" s="6" t="s">
        <v>48</v>
      </c>
      <c r="B76" s="2" t="s">
        <v>173</v>
      </c>
      <c r="C76" s="8">
        <v>315000</v>
      </c>
      <c r="D76" s="8">
        <v>35000</v>
      </c>
      <c r="E76" s="8">
        <v>0</v>
      </c>
      <c r="F76" s="8"/>
      <c r="G76" s="8"/>
      <c r="H76" s="8"/>
      <c r="I76" s="8">
        <f t="shared" si="1"/>
        <v>350000</v>
      </c>
      <c r="J76" s="32">
        <v>3125</v>
      </c>
      <c r="K76" s="24">
        <v>1994</v>
      </c>
      <c r="L76" s="29">
        <v>1</v>
      </c>
      <c r="M76" s="24">
        <v>16</v>
      </c>
      <c r="N76" s="24" t="s">
        <v>288</v>
      </c>
      <c r="O76" s="2"/>
    </row>
    <row r="77" spans="1:15" s="13" customFormat="1" ht="24" x14ac:dyDescent="0.2">
      <c r="A77" s="11" t="s">
        <v>49</v>
      </c>
      <c r="B77" s="2" t="s">
        <v>174</v>
      </c>
      <c r="C77" s="8">
        <v>51580</v>
      </c>
      <c r="D77" s="8">
        <v>0</v>
      </c>
      <c r="E77" s="8">
        <v>0</v>
      </c>
      <c r="F77" s="8"/>
      <c r="G77" s="8"/>
      <c r="H77" s="8"/>
      <c r="I77" s="8">
        <f t="shared" si="1"/>
        <v>51580</v>
      </c>
      <c r="J77" s="32">
        <v>515</v>
      </c>
      <c r="K77" s="24">
        <v>2005</v>
      </c>
      <c r="L77" s="29"/>
      <c r="M77" s="24">
        <v>5</v>
      </c>
      <c r="N77" s="24" t="s">
        <v>301</v>
      </c>
      <c r="O77" s="2"/>
    </row>
    <row r="78" spans="1:15" s="13" customFormat="1" ht="36" x14ac:dyDescent="0.2">
      <c r="A78" s="11" t="s">
        <v>49</v>
      </c>
      <c r="B78" s="2" t="s">
        <v>175</v>
      </c>
      <c r="C78" s="8">
        <v>73950</v>
      </c>
      <c r="D78" s="8">
        <v>0</v>
      </c>
      <c r="E78" s="8">
        <v>0</v>
      </c>
      <c r="F78" s="8"/>
      <c r="G78" s="8"/>
      <c r="H78" s="8"/>
      <c r="I78" s="8">
        <f t="shared" si="1"/>
        <v>73950</v>
      </c>
      <c r="J78" s="32">
        <v>986</v>
      </c>
      <c r="K78" s="24">
        <v>2005</v>
      </c>
      <c r="L78" s="29"/>
      <c r="M78" s="24">
        <v>5</v>
      </c>
      <c r="N78" s="24" t="s">
        <v>302</v>
      </c>
      <c r="O78" s="2"/>
    </row>
    <row r="79" spans="1:15" s="13" customFormat="1" ht="24" x14ac:dyDescent="0.2">
      <c r="A79" s="11" t="s">
        <v>49</v>
      </c>
      <c r="B79" s="2" t="s">
        <v>176</v>
      </c>
      <c r="C79" s="8">
        <v>1566000</v>
      </c>
      <c r="D79" s="8">
        <v>0</v>
      </c>
      <c r="E79" s="8">
        <v>0</v>
      </c>
      <c r="F79" s="8"/>
      <c r="G79" s="8"/>
      <c r="H79" s="8"/>
      <c r="I79" s="8">
        <f t="shared" si="1"/>
        <v>1566000</v>
      </c>
      <c r="J79" s="32">
        <v>17160</v>
      </c>
      <c r="K79" s="24">
        <v>2006</v>
      </c>
      <c r="L79" s="29"/>
      <c r="M79" s="24">
        <v>4</v>
      </c>
      <c r="N79" s="24" t="s">
        <v>303</v>
      </c>
      <c r="O79" s="2"/>
    </row>
    <row r="80" spans="1:15" s="13" customFormat="1" ht="24" x14ac:dyDescent="0.2">
      <c r="A80" s="11" t="s">
        <v>49</v>
      </c>
      <c r="B80" s="2" t="s">
        <v>177</v>
      </c>
      <c r="C80" s="8">
        <v>435000</v>
      </c>
      <c r="D80" s="8">
        <v>25000</v>
      </c>
      <c r="E80" s="8">
        <v>0</v>
      </c>
      <c r="F80" s="8"/>
      <c r="G80" s="8"/>
      <c r="H80" s="8"/>
      <c r="I80" s="8">
        <f t="shared" si="1"/>
        <v>460000</v>
      </c>
      <c r="J80" s="32"/>
      <c r="K80" s="24">
        <v>2014</v>
      </c>
      <c r="L80" s="29"/>
      <c r="M80" s="24"/>
      <c r="N80" s="24" t="s">
        <v>303</v>
      </c>
      <c r="O80" s="2"/>
    </row>
    <row r="81" spans="1:15" s="13" customFormat="1" x14ac:dyDescent="0.2">
      <c r="A81" s="6" t="s">
        <v>50</v>
      </c>
      <c r="B81" s="2" t="s">
        <v>178</v>
      </c>
      <c r="C81" s="8">
        <v>10560</v>
      </c>
      <c r="D81" s="8">
        <v>0</v>
      </c>
      <c r="E81" s="8">
        <v>0</v>
      </c>
      <c r="F81" s="8"/>
      <c r="G81" s="8"/>
      <c r="H81" s="8"/>
      <c r="I81" s="8">
        <f t="shared" si="1"/>
        <v>10560</v>
      </c>
      <c r="J81" s="32">
        <v>96</v>
      </c>
      <c r="K81" s="24">
        <v>1999</v>
      </c>
      <c r="L81" s="29">
        <v>1</v>
      </c>
      <c r="M81" s="24">
        <v>11</v>
      </c>
      <c r="N81" s="24" t="s">
        <v>304</v>
      </c>
      <c r="O81" s="2"/>
    </row>
    <row r="82" spans="1:15" s="13" customFormat="1" ht="24" x14ac:dyDescent="0.2">
      <c r="A82" s="6" t="s">
        <v>51</v>
      </c>
      <c r="B82" s="2" t="s">
        <v>179</v>
      </c>
      <c r="C82" s="8">
        <v>134640</v>
      </c>
      <c r="D82" s="8">
        <v>0</v>
      </c>
      <c r="E82" s="8">
        <v>0</v>
      </c>
      <c r="F82" s="8"/>
      <c r="G82" s="8"/>
      <c r="H82" s="8"/>
      <c r="I82" s="8">
        <f t="shared" si="1"/>
        <v>134640</v>
      </c>
      <c r="J82" s="32">
        <v>1224</v>
      </c>
      <c r="K82" s="24">
        <v>1996</v>
      </c>
      <c r="L82" s="29">
        <v>1</v>
      </c>
      <c r="M82" s="24">
        <v>1</v>
      </c>
      <c r="N82" s="24" t="s">
        <v>305</v>
      </c>
      <c r="O82" s="2"/>
    </row>
    <row r="83" spans="1:15" s="13" customFormat="1" ht="24" x14ac:dyDescent="0.2">
      <c r="A83" s="6" t="s">
        <v>52</v>
      </c>
      <c r="B83" s="2" t="s">
        <v>180</v>
      </c>
      <c r="C83" s="8">
        <v>83160</v>
      </c>
      <c r="D83" s="8">
        <v>0</v>
      </c>
      <c r="E83" s="8">
        <v>0</v>
      </c>
      <c r="F83" s="8"/>
      <c r="G83" s="8"/>
      <c r="H83" s="8"/>
      <c r="I83" s="8">
        <f t="shared" si="1"/>
        <v>83160</v>
      </c>
      <c r="J83" s="32">
        <v>756</v>
      </c>
      <c r="K83" s="24">
        <v>1975</v>
      </c>
      <c r="L83" s="29">
        <v>1</v>
      </c>
      <c r="M83" s="24">
        <v>1</v>
      </c>
      <c r="N83" s="24" t="s">
        <v>305</v>
      </c>
      <c r="O83" s="2"/>
    </row>
    <row r="84" spans="1:15" s="13" customFormat="1" ht="24" x14ac:dyDescent="0.2">
      <c r="A84" s="6" t="s">
        <v>53</v>
      </c>
      <c r="B84" s="2" t="s">
        <v>181</v>
      </c>
      <c r="C84" s="8">
        <v>80000</v>
      </c>
      <c r="D84" s="8">
        <v>0</v>
      </c>
      <c r="E84" s="8">
        <v>0</v>
      </c>
      <c r="F84" s="8"/>
      <c r="G84" s="8"/>
      <c r="H84" s="8"/>
      <c r="I84" s="8">
        <f t="shared" si="1"/>
        <v>80000</v>
      </c>
      <c r="J84" s="32">
        <v>720</v>
      </c>
      <c r="K84" s="24">
        <v>1992</v>
      </c>
      <c r="L84" s="29">
        <v>1</v>
      </c>
      <c r="M84" s="24">
        <v>2</v>
      </c>
      <c r="N84" s="24" t="s">
        <v>304</v>
      </c>
      <c r="O84" s="2"/>
    </row>
    <row r="85" spans="1:15" s="13" customFormat="1" ht="24" x14ac:dyDescent="0.2">
      <c r="A85" s="6" t="s">
        <v>54</v>
      </c>
      <c r="B85" s="2" t="s">
        <v>182</v>
      </c>
      <c r="C85" s="8">
        <v>156640</v>
      </c>
      <c r="D85" s="8">
        <v>0</v>
      </c>
      <c r="E85" s="8">
        <v>0</v>
      </c>
      <c r="F85" s="8"/>
      <c r="G85" s="8"/>
      <c r="H85" s="8"/>
      <c r="I85" s="8">
        <f t="shared" si="1"/>
        <v>156640</v>
      </c>
      <c r="J85" s="32">
        <v>1424</v>
      </c>
      <c r="K85" s="24">
        <v>1996</v>
      </c>
      <c r="L85" s="29">
        <v>1</v>
      </c>
      <c r="M85" s="24">
        <v>1</v>
      </c>
      <c r="N85" s="24" t="s">
        <v>305</v>
      </c>
      <c r="O85" s="2"/>
    </row>
    <row r="86" spans="1:15" s="13" customFormat="1" ht="24" x14ac:dyDescent="0.2">
      <c r="A86" s="6" t="s">
        <v>55</v>
      </c>
      <c r="B86" s="2" t="s">
        <v>183</v>
      </c>
      <c r="C86" s="8">
        <v>200000</v>
      </c>
      <c r="D86" s="8">
        <v>0</v>
      </c>
      <c r="E86" s="8">
        <v>0</v>
      </c>
      <c r="F86" s="8"/>
      <c r="G86" s="8"/>
      <c r="H86" s="8"/>
      <c r="I86" s="8">
        <f t="shared" si="1"/>
        <v>200000</v>
      </c>
      <c r="J86" s="32">
        <v>2295</v>
      </c>
      <c r="K86" s="24">
        <v>1992</v>
      </c>
      <c r="L86" s="29">
        <v>1</v>
      </c>
      <c r="M86" s="24">
        <v>1</v>
      </c>
      <c r="N86" s="24" t="s">
        <v>305</v>
      </c>
      <c r="O86" s="2"/>
    </row>
    <row r="87" spans="1:15" s="13" customFormat="1" ht="24" x14ac:dyDescent="0.2">
      <c r="A87" s="6" t="s">
        <v>56</v>
      </c>
      <c r="B87" s="2" t="s">
        <v>184</v>
      </c>
      <c r="C87" s="8">
        <v>25000</v>
      </c>
      <c r="D87" s="8">
        <v>0</v>
      </c>
      <c r="E87" s="8">
        <v>0</v>
      </c>
      <c r="F87" s="8"/>
      <c r="G87" s="8"/>
      <c r="H87" s="8"/>
      <c r="I87" s="8">
        <f t="shared" si="1"/>
        <v>25000</v>
      </c>
      <c r="J87" s="32">
        <v>400</v>
      </c>
      <c r="K87" s="24">
        <v>1992</v>
      </c>
      <c r="L87" s="29">
        <v>1</v>
      </c>
      <c r="M87" s="24">
        <v>1</v>
      </c>
      <c r="N87" s="24" t="s">
        <v>305</v>
      </c>
      <c r="O87" s="2"/>
    </row>
    <row r="88" spans="1:15" s="13" customFormat="1" x14ac:dyDescent="0.2">
      <c r="A88" s="6" t="s">
        <v>57</v>
      </c>
      <c r="B88" s="2" t="s">
        <v>185</v>
      </c>
      <c r="C88" s="7">
        <v>181250</v>
      </c>
      <c r="D88" s="8">
        <v>0</v>
      </c>
      <c r="E88" s="8">
        <v>0</v>
      </c>
      <c r="F88" s="8"/>
      <c r="G88" s="8"/>
      <c r="H88" s="8"/>
      <c r="I88" s="8">
        <f t="shared" si="1"/>
        <v>181250</v>
      </c>
      <c r="J88" s="32">
        <v>6544</v>
      </c>
      <c r="K88" s="24">
        <v>1975</v>
      </c>
      <c r="L88" s="29">
        <v>1</v>
      </c>
      <c r="M88" s="24" t="s">
        <v>306</v>
      </c>
      <c r="N88" s="24" t="s">
        <v>307</v>
      </c>
      <c r="O88" s="2"/>
    </row>
    <row r="89" spans="1:15" s="13" customFormat="1" ht="24" x14ac:dyDescent="0.2">
      <c r="A89" s="6" t="s">
        <v>58</v>
      </c>
      <c r="B89" s="2" t="s">
        <v>186</v>
      </c>
      <c r="C89" s="8">
        <v>0</v>
      </c>
      <c r="D89" s="8">
        <v>0</v>
      </c>
      <c r="E89" s="8"/>
      <c r="F89" s="8"/>
      <c r="G89" s="8"/>
      <c r="H89" s="8"/>
      <c r="I89" s="8">
        <f t="shared" si="1"/>
        <v>0</v>
      </c>
      <c r="J89" s="32">
        <v>415</v>
      </c>
      <c r="K89" s="24">
        <v>1975</v>
      </c>
      <c r="L89" s="29">
        <v>1</v>
      </c>
      <c r="M89" s="24">
        <v>1</v>
      </c>
      <c r="N89" s="24" t="s">
        <v>308</v>
      </c>
      <c r="O89" s="2"/>
    </row>
    <row r="90" spans="1:15" s="13" customFormat="1" ht="24" x14ac:dyDescent="0.2">
      <c r="A90" s="6" t="s">
        <v>59</v>
      </c>
      <c r="B90" s="2" t="s">
        <v>187</v>
      </c>
      <c r="C90" s="8">
        <v>0</v>
      </c>
      <c r="D90" s="8">
        <v>0</v>
      </c>
      <c r="E90" s="8"/>
      <c r="F90" s="8"/>
      <c r="G90" s="8"/>
      <c r="H90" s="8"/>
      <c r="I90" s="8">
        <f t="shared" si="1"/>
        <v>0</v>
      </c>
      <c r="J90" s="32">
        <v>415</v>
      </c>
      <c r="K90" s="24">
        <v>1975</v>
      </c>
      <c r="L90" s="29">
        <v>1</v>
      </c>
      <c r="M90" s="24">
        <v>1</v>
      </c>
      <c r="N90" s="24" t="s">
        <v>308</v>
      </c>
      <c r="O90" s="2"/>
    </row>
    <row r="91" spans="1:15" s="13" customFormat="1" ht="24" x14ac:dyDescent="0.2">
      <c r="A91" s="6" t="s">
        <v>60</v>
      </c>
      <c r="B91" s="2" t="s">
        <v>188</v>
      </c>
      <c r="C91" s="7">
        <v>121000</v>
      </c>
      <c r="D91" s="8">
        <v>0</v>
      </c>
      <c r="E91" s="8">
        <v>0</v>
      </c>
      <c r="F91" s="8"/>
      <c r="G91" s="8"/>
      <c r="H91" s="8"/>
      <c r="I91" s="8">
        <f t="shared" si="1"/>
        <v>121000</v>
      </c>
      <c r="J91" s="32">
        <v>2100</v>
      </c>
      <c r="K91" s="24">
        <v>1988</v>
      </c>
      <c r="L91" s="29">
        <v>1</v>
      </c>
      <c r="M91" s="24">
        <v>1</v>
      </c>
      <c r="N91" s="24" t="s">
        <v>305</v>
      </c>
      <c r="O91" s="2"/>
    </row>
    <row r="92" spans="1:15" s="13" customFormat="1" x14ac:dyDescent="0.2">
      <c r="A92" s="6" t="s">
        <v>61</v>
      </c>
      <c r="B92" s="2" t="s">
        <v>189</v>
      </c>
      <c r="C92" s="8">
        <v>189000</v>
      </c>
      <c r="D92" s="8">
        <v>0</v>
      </c>
      <c r="E92" s="8">
        <v>0</v>
      </c>
      <c r="F92" s="8"/>
      <c r="G92" s="8"/>
      <c r="H92" s="8"/>
      <c r="I92" s="8">
        <f t="shared" si="1"/>
        <v>189000</v>
      </c>
      <c r="J92" s="32">
        <v>9600</v>
      </c>
      <c r="K92" s="24">
        <v>1980</v>
      </c>
      <c r="L92" s="29">
        <v>1</v>
      </c>
      <c r="M92" s="24" t="s">
        <v>306</v>
      </c>
      <c r="N92" s="24" t="s">
        <v>307</v>
      </c>
      <c r="O92" s="2"/>
    </row>
    <row r="93" spans="1:15" s="13" customFormat="1" ht="48" x14ac:dyDescent="0.2">
      <c r="A93" s="6" t="s">
        <v>62</v>
      </c>
      <c r="B93" s="2" t="s">
        <v>190</v>
      </c>
      <c r="C93" s="8">
        <v>331262</v>
      </c>
      <c r="D93" s="8">
        <v>77465</v>
      </c>
      <c r="E93" s="8">
        <v>30000</v>
      </c>
      <c r="F93" s="8"/>
      <c r="G93" s="8"/>
      <c r="H93" s="8">
        <v>71464</v>
      </c>
      <c r="I93" s="8">
        <f t="shared" si="1"/>
        <v>510191</v>
      </c>
      <c r="J93" s="32">
        <v>2240</v>
      </c>
      <c r="K93" s="24">
        <v>1997</v>
      </c>
      <c r="L93" s="29">
        <v>1</v>
      </c>
      <c r="M93" s="24">
        <v>13</v>
      </c>
      <c r="N93" s="24" t="s">
        <v>309</v>
      </c>
      <c r="O93" s="2"/>
    </row>
    <row r="94" spans="1:15" s="13" customFormat="1" ht="60" x14ac:dyDescent="0.2">
      <c r="A94" s="6" t="s">
        <v>63</v>
      </c>
      <c r="B94" s="2" t="s">
        <v>191</v>
      </c>
      <c r="C94" s="8">
        <v>1182561</v>
      </c>
      <c r="D94" s="8">
        <v>0</v>
      </c>
      <c r="E94" s="8">
        <v>0</v>
      </c>
      <c r="F94" s="8"/>
      <c r="G94" s="8"/>
      <c r="H94" s="8"/>
      <c r="I94" s="8">
        <f t="shared" si="1"/>
        <v>1182561</v>
      </c>
      <c r="J94" s="32">
        <v>9208</v>
      </c>
      <c r="K94" s="24">
        <v>1997</v>
      </c>
      <c r="L94" s="29">
        <v>1</v>
      </c>
      <c r="M94" s="24">
        <v>13</v>
      </c>
      <c r="N94" s="24" t="s">
        <v>310</v>
      </c>
      <c r="O94" s="2"/>
    </row>
    <row r="95" spans="1:15" s="13" customFormat="1" ht="24" x14ac:dyDescent="0.2">
      <c r="A95" s="6" t="s">
        <v>64</v>
      </c>
      <c r="B95" s="2" t="s">
        <v>192</v>
      </c>
      <c r="C95" s="8">
        <v>200000</v>
      </c>
      <c r="D95" s="8">
        <v>0</v>
      </c>
      <c r="E95" s="8">
        <v>0</v>
      </c>
      <c r="F95" s="8"/>
      <c r="G95" s="8"/>
      <c r="H95" s="8"/>
      <c r="I95" s="8">
        <f t="shared" si="1"/>
        <v>200000</v>
      </c>
      <c r="J95" s="32" t="s">
        <v>163</v>
      </c>
      <c r="K95" s="24">
        <v>1968</v>
      </c>
      <c r="L95" s="29">
        <v>1</v>
      </c>
      <c r="M95" s="24">
        <v>1</v>
      </c>
      <c r="N95" s="24" t="s">
        <v>304</v>
      </c>
      <c r="O95" s="2"/>
    </row>
    <row r="96" spans="1:15" s="13" customFormat="1" ht="24" x14ac:dyDescent="0.2">
      <c r="A96" s="6" t="s">
        <v>65</v>
      </c>
      <c r="B96" s="2" t="s">
        <v>193</v>
      </c>
      <c r="C96" s="8">
        <v>182500</v>
      </c>
      <c r="D96" s="8">
        <v>0</v>
      </c>
      <c r="E96" s="8">
        <v>0</v>
      </c>
      <c r="F96" s="8"/>
      <c r="G96" s="8"/>
      <c r="H96" s="8"/>
      <c r="I96" s="8">
        <f t="shared" si="1"/>
        <v>182500</v>
      </c>
      <c r="J96" s="32">
        <v>1852</v>
      </c>
      <c r="K96" s="24">
        <v>2004</v>
      </c>
      <c r="L96" s="29">
        <v>1</v>
      </c>
      <c r="M96" s="24">
        <v>1</v>
      </c>
      <c r="N96" s="24" t="s">
        <v>305</v>
      </c>
      <c r="O96" s="2"/>
    </row>
    <row r="97" spans="1:15" s="13" customFormat="1" ht="24" x14ac:dyDescent="0.2">
      <c r="A97" s="6" t="s">
        <v>66</v>
      </c>
      <c r="B97" s="2" t="s">
        <v>194</v>
      </c>
      <c r="C97" s="8">
        <v>110900</v>
      </c>
      <c r="D97" s="8">
        <v>0</v>
      </c>
      <c r="E97" s="8">
        <v>0</v>
      </c>
      <c r="F97" s="8"/>
      <c r="G97" s="8"/>
      <c r="H97" s="8"/>
      <c r="I97" s="8">
        <f t="shared" si="1"/>
        <v>110900</v>
      </c>
      <c r="J97" s="32">
        <v>1109</v>
      </c>
      <c r="K97" s="24">
        <v>2004</v>
      </c>
      <c r="L97" s="29">
        <v>1</v>
      </c>
      <c r="M97" s="24">
        <v>1</v>
      </c>
      <c r="N97" s="24" t="s">
        <v>305</v>
      </c>
      <c r="O97" s="2"/>
    </row>
    <row r="98" spans="1:15" s="13" customFormat="1" ht="24" x14ac:dyDescent="0.2">
      <c r="A98" s="6" t="s">
        <v>67</v>
      </c>
      <c r="B98" s="2" t="s">
        <v>195</v>
      </c>
      <c r="C98" s="8">
        <v>122579</v>
      </c>
      <c r="D98" s="8">
        <v>0</v>
      </c>
      <c r="E98" s="8">
        <v>0</v>
      </c>
      <c r="F98" s="8"/>
      <c r="G98" s="8"/>
      <c r="H98" s="8"/>
      <c r="I98" s="8">
        <f t="shared" si="1"/>
        <v>122579</v>
      </c>
      <c r="J98" s="32">
        <v>1625</v>
      </c>
      <c r="K98" s="24">
        <v>2004</v>
      </c>
      <c r="L98" s="29">
        <v>1</v>
      </c>
      <c r="M98" s="24">
        <v>1</v>
      </c>
      <c r="N98" s="24" t="s">
        <v>311</v>
      </c>
      <c r="O98" s="2"/>
    </row>
    <row r="99" spans="1:15" s="13" customFormat="1" ht="24" x14ac:dyDescent="0.2">
      <c r="A99" s="6" t="s">
        <v>68</v>
      </c>
      <c r="B99" s="2" t="s">
        <v>196</v>
      </c>
      <c r="C99" s="8">
        <v>68750</v>
      </c>
      <c r="D99" s="8">
        <v>0</v>
      </c>
      <c r="E99" s="8">
        <v>0</v>
      </c>
      <c r="F99" s="8"/>
      <c r="G99" s="8"/>
      <c r="H99" s="8"/>
      <c r="I99" s="8">
        <f t="shared" si="1"/>
        <v>68750</v>
      </c>
      <c r="J99" s="32">
        <v>625</v>
      </c>
      <c r="K99" s="24">
        <v>1985</v>
      </c>
      <c r="L99" s="29">
        <v>1</v>
      </c>
      <c r="M99" s="24">
        <v>1</v>
      </c>
      <c r="N99" s="24" t="s">
        <v>312</v>
      </c>
      <c r="O99" s="2"/>
    </row>
    <row r="100" spans="1:15" s="13" customFormat="1" ht="24" x14ac:dyDescent="0.2">
      <c r="A100" s="6" t="s">
        <v>69</v>
      </c>
      <c r="B100" s="2" t="s">
        <v>197</v>
      </c>
      <c r="C100" s="8">
        <v>57750</v>
      </c>
      <c r="D100" s="8">
        <v>0</v>
      </c>
      <c r="E100" s="8">
        <v>0</v>
      </c>
      <c r="F100" s="8"/>
      <c r="G100" s="8"/>
      <c r="H100" s="8"/>
      <c r="I100" s="8">
        <f t="shared" si="1"/>
        <v>57750</v>
      </c>
      <c r="J100" s="32">
        <v>525</v>
      </c>
      <c r="K100" s="24">
        <v>1985</v>
      </c>
      <c r="L100" s="29">
        <v>1</v>
      </c>
      <c r="M100" s="24">
        <v>1</v>
      </c>
      <c r="N100" s="24" t="s">
        <v>305</v>
      </c>
      <c r="O100" s="2"/>
    </row>
    <row r="101" spans="1:15" s="13" customFormat="1" ht="24" x14ac:dyDescent="0.2">
      <c r="A101" s="6" t="s">
        <v>70</v>
      </c>
      <c r="B101" s="2" t="s">
        <v>198</v>
      </c>
      <c r="C101" s="8">
        <v>32000</v>
      </c>
      <c r="D101" s="8">
        <v>0</v>
      </c>
      <c r="E101" s="8">
        <v>0</v>
      </c>
      <c r="F101" s="8"/>
      <c r="G101" s="8"/>
      <c r="H101" s="8"/>
      <c r="I101" s="8">
        <f t="shared" si="1"/>
        <v>32000</v>
      </c>
      <c r="J101" s="32">
        <v>320</v>
      </c>
      <c r="K101" s="24">
        <v>1993</v>
      </c>
      <c r="L101" s="29">
        <v>1</v>
      </c>
      <c r="M101" s="24">
        <v>1</v>
      </c>
      <c r="N101" s="24" t="s">
        <v>313</v>
      </c>
      <c r="O101" s="2"/>
    </row>
    <row r="102" spans="1:15" s="13" customFormat="1" ht="36" x14ac:dyDescent="0.2">
      <c r="A102" s="6" t="s">
        <v>71</v>
      </c>
      <c r="B102" s="2" t="s">
        <v>199</v>
      </c>
      <c r="C102" s="8">
        <v>48400</v>
      </c>
      <c r="D102" s="8">
        <v>0</v>
      </c>
      <c r="E102" s="8">
        <v>0</v>
      </c>
      <c r="F102" s="8"/>
      <c r="G102" s="8"/>
      <c r="H102" s="8"/>
      <c r="I102" s="8">
        <f t="shared" si="1"/>
        <v>48400</v>
      </c>
      <c r="J102" s="32">
        <v>440</v>
      </c>
      <c r="K102" s="24">
        <v>1985</v>
      </c>
      <c r="L102" s="29">
        <v>1</v>
      </c>
      <c r="M102" s="24" t="s">
        <v>163</v>
      </c>
      <c r="N102" s="24" t="s">
        <v>305</v>
      </c>
      <c r="O102" s="2"/>
    </row>
    <row r="103" spans="1:15" s="13" customFormat="1" ht="24" x14ac:dyDescent="0.2">
      <c r="A103" s="6" t="s">
        <v>72</v>
      </c>
      <c r="B103" s="2" t="s">
        <v>200</v>
      </c>
      <c r="C103" s="8">
        <v>8500</v>
      </c>
      <c r="D103" s="8">
        <v>0</v>
      </c>
      <c r="E103" s="8">
        <v>0</v>
      </c>
      <c r="F103" s="8"/>
      <c r="G103" s="8"/>
      <c r="H103" s="8"/>
      <c r="I103" s="8">
        <f t="shared" si="1"/>
        <v>8500</v>
      </c>
      <c r="J103" s="32">
        <v>100</v>
      </c>
      <c r="K103" s="24">
        <v>1975</v>
      </c>
      <c r="L103" s="29">
        <v>1</v>
      </c>
      <c r="M103" s="24" t="s">
        <v>163</v>
      </c>
      <c r="N103" s="24" t="s">
        <v>314</v>
      </c>
      <c r="O103" s="2"/>
    </row>
    <row r="104" spans="1:15" s="13" customFormat="1" ht="24" x14ac:dyDescent="0.2">
      <c r="A104" s="6" t="s">
        <v>73</v>
      </c>
      <c r="B104" s="2" t="s">
        <v>201</v>
      </c>
      <c r="C104" s="8">
        <v>21000</v>
      </c>
      <c r="D104" s="8">
        <v>0</v>
      </c>
      <c r="E104" s="8">
        <v>0</v>
      </c>
      <c r="F104" s="8"/>
      <c r="G104" s="8"/>
      <c r="H104" s="8"/>
      <c r="I104" s="8">
        <f t="shared" si="1"/>
        <v>21000</v>
      </c>
      <c r="J104" s="32">
        <v>323</v>
      </c>
      <c r="K104" s="24">
        <v>1975</v>
      </c>
      <c r="L104" s="29">
        <v>1</v>
      </c>
      <c r="M104" s="24" t="s">
        <v>163</v>
      </c>
      <c r="N104" s="24" t="s">
        <v>307</v>
      </c>
      <c r="O104" s="2"/>
    </row>
    <row r="105" spans="1:15" s="13" customFormat="1" ht="24" x14ac:dyDescent="0.2">
      <c r="A105" s="6" t="s">
        <v>74</v>
      </c>
      <c r="B105" s="2" t="s">
        <v>202</v>
      </c>
      <c r="C105" s="8">
        <v>7700</v>
      </c>
      <c r="D105" s="8">
        <v>0</v>
      </c>
      <c r="E105" s="8">
        <v>0</v>
      </c>
      <c r="F105" s="8"/>
      <c r="G105" s="8"/>
      <c r="H105" s="8"/>
      <c r="I105" s="8">
        <f t="shared" si="1"/>
        <v>7700</v>
      </c>
      <c r="J105" s="32">
        <v>36</v>
      </c>
      <c r="K105" s="24">
        <v>1998</v>
      </c>
      <c r="L105" s="29">
        <v>1</v>
      </c>
      <c r="M105" s="24">
        <v>12</v>
      </c>
      <c r="N105" s="24" t="s">
        <v>315</v>
      </c>
      <c r="O105" s="2"/>
    </row>
    <row r="106" spans="1:15" s="13" customFormat="1" ht="24" x14ac:dyDescent="0.2">
      <c r="A106" s="6" t="s">
        <v>75</v>
      </c>
      <c r="B106" s="2" t="s">
        <v>203</v>
      </c>
      <c r="C106" s="8">
        <v>21487</v>
      </c>
      <c r="D106" s="8">
        <v>0</v>
      </c>
      <c r="E106" s="8">
        <v>0</v>
      </c>
      <c r="F106" s="8"/>
      <c r="G106" s="8"/>
      <c r="H106" s="8"/>
      <c r="I106" s="8">
        <f t="shared" si="1"/>
        <v>21487</v>
      </c>
      <c r="J106" s="32">
        <v>776</v>
      </c>
      <c r="K106" s="24">
        <v>1985</v>
      </c>
      <c r="L106" s="29">
        <v>1</v>
      </c>
      <c r="M106" s="24">
        <v>1</v>
      </c>
      <c r="N106" s="24" t="s">
        <v>316</v>
      </c>
      <c r="O106" s="2"/>
    </row>
    <row r="107" spans="1:15" s="13" customFormat="1" x14ac:dyDescent="0.2">
      <c r="A107" s="6" t="s">
        <v>76</v>
      </c>
      <c r="B107" s="2" t="s">
        <v>204</v>
      </c>
      <c r="C107" s="8">
        <v>85800</v>
      </c>
      <c r="D107" s="8">
        <v>0</v>
      </c>
      <c r="E107" s="8">
        <v>0</v>
      </c>
      <c r="F107" s="8"/>
      <c r="G107" s="8"/>
      <c r="H107" s="8"/>
      <c r="I107" s="8">
        <f t="shared" si="1"/>
        <v>85800</v>
      </c>
      <c r="J107" s="32">
        <v>1320</v>
      </c>
      <c r="K107" s="24">
        <v>1985</v>
      </c>
      <c r="L107" s="29">
        <v>1</v>
      </c>
      <c r="M107" s="24">
        <v>1</v>
      </c>
      <c r="N107" s="24" t="s">
        <v>289</v>
      </c>
      <c r="O107" s="2"/>
    </row>
    <row r="108" spans="1:15" s="13" customFormat="1" ht="24" x14ac:dyDescent="0.2">
      <c r="A108" s="6" t="s">
        <v>77</v>
      </c>
      <c r="B108" s="2" t="s">
        <v>205</v>
      </c>
      <c r="C108" s="8">
        <v>88480</v>
      </c>
      <c r="D108" s="8">
        <v>0</v>
      </c>
      <c r="E108" s="8">
        <v>0</v>
      </c>
      <c r="F108" s="8"/>
      <c r="G108" s="8"/>
      <c r="H108" s="8"/>
      <c r="I108" s="8">
        <f t="shared" si="1"/>
        <v>88480</v>
      </c>
      <c r="J108" s="32">
        <v>3200</v>
      </c>
      <c r="K108" s="24">
        <v>1985</v>
      </c>
      <c r="L108" s="29">
        <v>1</v>
      </c>
      <c r="M108" s="24">
        <v>1</v>
      </c>
      <c r="N108" s="24" t="s">
        <v>317</v>
      </c>
      <c r="O108" s="2"/>
    </row>
    <row r="109" spans="1:15" s="13" customFormat="1" ht="24" x14ac:dyDescent="0.2">
      <c r="A109" s="6" t="s">
        <v>78</v>
      </c>
      <c r="B109" s="2" t="s">
        <v>206</v>
      </c>
      <c r="C109" s="8">
        <v>73438</v>
      </c>
      <c r="D109" s="8">
        <v>0</v>
      </c>
      <c r="E109" s="8">
        <v>0</v>
      </c>
      <c r="F109" s="8"/>
      <c r="G109" s="8"/>
      <c r="H109" s="8"/>
      <c r="I109" s="8">
        <f t="shared" si="1"/>
        <v>73438</v>
      </c>
      <c r="J109" s="32">
        <v>2656</v>
      </c>
      <c r="K109" s="24">
        <v>1985</v>
      </c>
      <c r="L109" s="29">
        <v>1</v>
      </c>
      <c r="M109" s="24">
        <v>1</v>
      </c>
      <c r="N109" s="24" t="s">
        <v>317</v>
      </c>
      <c r="O109" s="2"/>
    </row>
    <row r="110" spans="1:15" s="13" customFormat="1" ht="24" x14ac:dyDescent="0.2">
      <c r="A110" s="6" t="s">
        <v>79</v>
      </c>
      <c r="B110" s="2" t="s">
        <v>207</v>
      </c>
      <c r="C110" s="8">
        <v>116877</v>
      </c>
      <c r="D110" s="8">
        <v>45000</v>
      </c>
      <c r="E110" s="8">
        <v>0</v>
      </c>
      <c r="F110" s="8"/>
      <c r="G110" s="8"/>
      <c r="H110" s="8"/>
      <c r="I110" s="8">
        <f t="shared" si="1"/>
        <v>161877</v>
      </c>
      <c r="J110" s="32">
        <v>3024</v>
      </c>
      <c r="K110" s="24">
        <v>1994</v>
      </c>
      <c r="L110" s="29">
        <v>2</v>
      </c>
      <c r="M110" s="24">
        <v>16</v>
      </c>
      <c r="N110" s="24" t="s">
        <v>318</v>
      </c>
      <c r="O110" s="2"/>
    </row>
    <row r="111" spans="1:15" s="13" customFormat="1" ht="24" x14ac:dyDescent="0.2">
      <c r="A111" s="6" t="s">
        <v>80</v>
      </c>
      <c r="B111" s="2" t="s">
        <v>208</v>
      </c>
      <c r="C111" s="8">
        <v>70091</v>
      </c>
      <c r="D111" s="8">
        <v>0</v>
      </c>
      <c r="E111" s="8">
        <v>0</v>
      </c>
      <c r="F111" s="8"/>
      <c r="G111" s="8"/>
      <c r="H111" s="8"/>
      <c r="I111" s="8">
        <f t="shared" si="1"/>
        <v>70091</v>
      </c>
      <c r="J111" s="32">
        <v>780</v>
      </c>
      <c r="K111" s="24">
        <v>1994</v>
      </c>
      <c r="L111" s="29">
        <v>1</v>
      </c>
      <c r="M111" s="24">
        <v>16</v>
      </c>
      <c r="N111" s="24" t="s">
        <v>319</v>
      </c>
      <c r="O111" s="2"/>
    </row>
    <row r="112" spans="1:15" s="13" customFormat="1" ht="24" x14ac:dyDescent="0.2">
      <c r="A112" s="6" t="s">
        <v>81</v>
      </c>
      <c r="B112" s="2" t="s">
        <v>209</v>
      </c>
      <c r="C112" s="8">
        <v>92808</v>
      </c>
      <c r="D112" s="8">
        <v>25000</v>
      </c>
      <c r="E112" s="8">
        <v>20000</v>
      </c>
      <c r="F112" s="8"/>
      <c r="G112" s="8"/>
      <c r="H112" s="8"/>
      <c r="I112" s="8">
        <f t="shared" si="1"/>
        <v>137808</v>
      </c>
      <c r="J112" s="32">
        <v>900</v>
      </c>
      <c r="K112" s="24">
        <v>1994</v>
      </c>
      <c r="L112" s="29">
        <v>1</v>
      </c>
      <c r="M112" s="24">
        <v>16</v>
      </c>
      <c r="N112" s="24" t="s">
        <v>319</v>
      </c>
      <c r="O112" s="2"/>
    </row>
    <row r="113" spans="1:15" s="13" customFormat="1" ht="24" x14ac:dyDescent="0.2">
      <c r="A113" s="6" t="s">
        <v>82</v>
      </c>
      <c r="B113" s="2" t="s">
        <v>210</v>
      </c>
      <c r="C113" s="8">
        <v>151909</v>
      </c>
      <c r="D113" s="8">
        <v>0</v>
      </c>
      <c r="E113" s="8">
        <v>0</v>
      </c>
      <c r="F113" s="8"/>
      <c r="G113" s="8"/>
      <c r="H113" s="8"/>
      <c r="I113" s="8">
        <f t="shared" si="1"/>
        <v>151909</v>
      </c>
      <c r="J113" s="32">
        <v>1408</v>
      </c>
      <c r="K113" s="24">
        <v>1994</v>
      </c>
      <c r="L113" s="29">
        <v>1</v>
      </c>
      <c r="M113" s="24">
        <v>1</v>
      </c>
      <c r="N113" s="24" t="s">
        <v>305</v>
      </c>
      <c r="O113" s="2"/>
    </row>
    <row r="114" spans="1:15" s="13" customFormat="1" ht="24" x14ac:dyDescent="0.2">
      <c r="A114" s="6" t="s">
        <v>83</v>
      </c>
      <c r="B114" s="2" t="s">
        <v>211</v>
      </c>
      <c r="C114" s="8">
        <v>69972</v>
      </c>
      <c r="D114" s="8">
        <v>0</v>
      </c>
      <c r="E114" s="8">
        <v>0</v>
      </c>
      <c r="F114" s="8"/>
      <c r="G114" s="8"/>
      <c r="H114" s="8"/>
      <c r="I114" s="8">
        <f t="shared" si="1"/>
        <v>69972</v>
      </c>
      <c r="J114" s="32">
        <v>2527</v>
      </c>
      <c r="K114" s="24">
        <v>1994</v>
      </c>
      <c r="L114" s="29">
        <v>1</v>
      </c>
      <c r="M114" s="24" t="s">
        <v>306</v>
      </c>
      <c r="N114" s="24" t="s">
        <v>320</v>
      </c>
      <c r="O114" s="2"/>
    </row>
    <row r="115" spans="1:15" s="13" customFormat="1" ht="24" x14ac:dyDescent="0.2">
      <c r="A115" s="1" t="s">
        <v>84</v>
      </c>
      <c r="B115" s="2" t="s">
        <v>212</v>
      </c>
      <c r="C115" s="8">
        <v>101640</v>
      </c>
      <c r="D115" s="8">
        <v>0</v>
      </c>
      <c r="E115" s="8">
        <v>0</v>
      </c>
      <c r="F115" s="8"/>
      <c r="G115" s="8"/>
      <c r="H115" s="8"/>
      <c r="I115" s="8">
        <f t="shared" si="1"/>
        <v>101640</v>
      </c>
      <c r="J115" s="32">
        <v>924</v>
      </c>
      <c r="K115" s="24">
        <v>1994</v>
      </c>
      <c r="L115" s="29">
        <v>1</v>
      </c>
      <c r="M115" s="24">
        <v>1</v>
      </c>
      <c r="N115" s="24" t="s">
        <v>305</v>
      </c>
      <c r="O115" s="2"/>
    </row>
    <row r="116" spans="1:15" s="13" customFormat="1" ht="24" x14ac:dyDescent="0.2">
      <c r="A116" s="6" t="s">
        <v>85</v>
      </c>
      <c r="B116" s="2" t="s">
        <v>213</v>
      </c>
      <c r="C116" s="8">
        <v>199921</v>
      </c>
      <c r="D116" s="8">
        <v>0</v>
      </c>
      <c r="E116" s="8"/>
      <c r="F116" s="8"/>
      <c r="G116" s="8"/>
      <c r="H116" s="8"/>
      <c r="I116" s="8">
        <f t="shared" si="1"/>
        <v>199921</v>
      </c>
      <c r="J116" s="32">
        <v>7220</v>
      </c>
      <c r="K116" s="24">
        <v>1994</v>
      </c>
      <c r="L116" s="29">
        <v>1</v>
      </c>
      <c r="M116" s="24" t="s">
        <v>306</v>
      </c>
      <c r="N116" s="24" t="s">
        <v>320</v>
      </c>
      <c r="O116" s="2"/>
    </row>
    <row r="117" spans="1:15" s="13" customFormat="1" ht="24" x14ac:dyDescent="0.2">
      <c r="A117" s="6" t="s">
        <v>86</v>
      </c>
      <c r="B117" s="2" t="s">
        <v>214</v>
      </c>
      <c r="C117" s="8">
        <v>45000</v>
      </c>
      <c r="D117" s="8">
        <v>0</v>
      </c>
      <c r="E117" s="8">
        <v>0</v>
      </c>
      <c r="F117" s="8"/>
      <c r="G117" s="8"/>
      <c r="H117" s="8"/>
      <c r="I117" s="8">
        <f t="shared" si="1"/>
        <v>45000</v>
      </c>
      <c r="J117" s="32">
        <v>368</v>
      </c>
      <c r="K117" s="24">
        <v>1998</v>
      </c>
      <c r="L117" s="29">
        <v>1</v>
      </c>
      <c r="M117" s="24">
        <v>1</v>
      </c>
      <c r="N117" s="24" t="s">
        <v>321</v>
      </c>
      <c r="O117" s="2"/>
    </row>
    <row r="118" spans="1:15" s="13" customFormat="1" ht="24" x14ac:dyDescent="0.2">
      <c r="A118" s="6" t="s">
        <v>87</v>
      </c>
      <c r="B118" s="2" t="s">
        <v>215</v>
      </c>
      <c r="C118" s="8">
        <v>45000</v>
      </c>
      <c r="D118" s="8">
        <v>0</v>
      </c>
      <c r="E118" s="8">
        <v>0</v>
      </c>
      <c r="F118" s="8"/>
      <c r="G118" s="8"/>
      <c r="H118" s="8"/>
      <c r="I118" s="8">
        <f t="shared" si="1"/>
        <v>45000</v>
      </c>
      <c r="J118" s="32">
        <v>368</v>
      </c>
      <c r="K118" s="24">
        <v>1998</v>
      </c>
      <c r="L118" s="29">
        <v>1</v>
      </c>
      <c r="M118" s="24">
        <v>1</v>
      </c>
      <c r="N118" s="24" t="s">
        <v>321</v>
      </c>
      <c r="O118" s="2"/>
    </row>
    <row r="119" spans="1:15" s="13" customFormat="1" ht="24" x14ac:dyDescent="0.2">
      <c r="A119" s="6" t="s">
        <v>88</v>
      </c>
      <c r="B119" s="2" t="s">
        <v>216</v>
      </c>
      <c r="C119" s="8">
        <v>50000</v>
      </c>
      <c r="D119" s="8">
        <v>0</v>
      </c>
      <c r="E119" s="8">
        <v>0</v>
      </c>
      <c r="F119" s="8"/>
      <c r="G119" s="8"/>
      <c r="H119" s="8"/>
      <c r="I119" s="8">
        <f t="shared" si="1"/>
        <v>50000</v>
      </c>
      <c r="J119" s="32">
        <v>484</v>
      </c>
      <c r="K119" s="24">
        <v>1998</v>
      </c>
      <c r="L119" s="29">
        <v>1</v>
      </c>
      <c r="M119" s="24">
        <v>1</v>
      </c>
      <c r="N119" s="24" t="s">
        <v>321</v>
      </c>
      <c r="O119" s="2"/>
    </row>
    <row r="120" spans="1:15" s="13" customFormat="1" ht="24" x14ac:dyDescent="0.2">
      <c r="A120" s="6" t="s">
        <v>89</v>
      </c>
      <c r="B120" s="2" t="s">
        <v>217</v>
      </c>
      <c r="C120" s="8">
        <v>60000</v>
      </c>
      <c r="D120" s="8">
        <v>0</v>
      </c>
      <c r="E120" s="8">
        <v>0</v>
      </c>
      <c r="F120" s="8"/>
      <c r="G120" s="8"/>
      <c r="H120" s="8"/>
      <c r="I120" s="8">
        <f t="shared" si="1"/>
        <v>60000</v>
      </c>
      <c r="J120" s="32">
        <v>700</v>
      </c>
      <c r="K120" s="24">
        <v>1998</v>
      </c>
      <c r="L120" s="29">
        <v>1</v>
      </c>
      <c r="M120" s="24">
        <v>1</v>
      </c>
      <c r="N120" s="24" t="s">
        <v>321</v>
      </c>
      <c r="O120" s="2"/>
    </row>
    <row r="121" spans="1:15" s="13" customFormat="1" ht="24" x14ac:dyDescent="0.2">
      <c r="A121" s="6" t="s">
        <v>90</v>
      </c>
      <c r="B121" s="2" t="s">
        <v>218</v>
      </c>
      <c r="C121" s="8">
        <v>92400</v>
      </c>
      <c r="D121" s="8">
        <v>0</v>
      </c>
      <c r="E121" s="8">
        <v>0</v>
      </c>
      <c r="F121" s="8"/>
      <c r="G121" s="8"/>
      <c r="H121" s="8"/>
      <c r="I121" s="8">
        <f t="shared" si="1"/>
        <v>92400</v>
      </c>
      <c r="J121" s="32">
        <v>1320</v>
      </c>
      <c r="K121" s="24">
        <v>1998</v>
      </c>
      <c r="L121" s="29">
        <v>1</v>
      </c>
      <c r="M121" s="24"/>
      <c r="N121" s="24" t="s">
        <v>305</v>
      </c>
      <c r="O121" s="2"/>
    </row>
    <row r="122" spans="1:15" s="13" customFormat="1" x14ac:dyDescent="0.2">
      <c r="A122" s="1" t="s">
        <v>343</v>
      </c>
      <c r="B122" s="1" t="s">
        <v>344</v>
      </c>
      <c r="C122" s="8"/>
      <c r="D122" s="8"/>
      <c r="E122" s="8"/>
      <c r="F122" s="8"/>
      <c r="G122" s="8">
        <v>753775</v>
      </c>
      <c r="H122" s="8"/>
      <c r="I122" s="8">
        <f t="shared" si="1"/>
        <v>753775</v>
      </c>
      <c r="J122" s="32"/>
      <c r="K122" s="24"/>
      <c r="L122" s="29"/>
      <c r="M122" s="24"/>
      <c r="N122" s="24"/>
      <c r="O122" s="2"/>
    </row>
    <row r="123" spans="1:15" s="13" customFormat="1" x14ac:dyDescent="0.2">
      <c r="A123" s="1" t="s">
        <v>345</v>
      </c>
      <c r="B123" s="1" t="s">
        <v>346</v>
      </c>
      <c r="C123" s="8"/>
      <c r="D123" s="8"/>
      <c r="E123" s="8"/>
      <c r="F123" s="8">
        <v>3570794</v>
      </c>
      <c r="G123" s="8"/>
      <c r="H123" s="8"/>
      <c r="I123" s="8">
        <f t="shared" si="1"/>
        <v>3570794</v>
      </c>
      <c r="J123" s="32"/>
      <c r="K123" s="24"/>
      <c r="L123" s="29"/>
      <c r="M123" s="24"/>
      <c r="N123" s="24"/>
      <c r="O123" s="2"/>
    </row>
    <row r="124" spans="1:15" s="13" customFormat="1" ht="24" x14ac:dyDescent="0.2">
      <c r="A124" s="6" t="s">
        <v>91</v>
      </c>
      <c r="B124" s="2" t="s">
        <v>219</v>
      </c>
      <c r="C124" s="8">
        <v>71060</v>
      </c>
      <c r="D124" s="8">
        <v>0</v>
      </c>
      <c r="E124" s="8">
        <v>0</v>
      </c>
      <c r="F124" s="8"/>
      <c r="G124" s="8"/>
      <c r="H124" s="8"/>
      <c r="I124" s="8">
        <f t="shared" si="1"/>
        <v>71060</v>
      </c>
      <c r="J124" s="32">
        <v>646</v>
      </c>
      <c r="K124" s="24">
        <v>1996</v>
      </c>
      <c r="L124" s="29">
        <v>1</v>
      </c>
      <c r="M124" s="24">
        <v>1</v>
      </c>
      <c r="N124" s="24" t="s">
        <v>305</v>
      </c>
      <c r="O124" s="2"/>
    </row>
    <row r="125" spans="1:15" s="13" customFormat="1" x14ac:dyDescent="0.2">
      <c r="A125" s="6" t="s">
        <v>91</v>
      </c>
      <c r="B125" s="2" t="s">
        <v>220</v>
      </c>
      <c r="C125" s="8">
        <v>151096</v>
      </c>
      <c r="D125" s="8">
        <v>0</v>
      </c>
      <c r="E125" s="8"/>
      <c r="F125" s="8"/>
      <c r="G125" s="8"/>
      <c r="H125" s="8"/>
      <c r="I125" s="8">
        <f t="shared" si="1"/>
        <v>151096</v>
      </c>
      <c r="J125" s="32">
        <v>2736</v>
      </c>
      <c r="K125" s="24">
        <v>1996</v>
      </c>
      <c r="L125" s="29">
        <v>1</v>
      </c>
      <c r="M125" s="24">
        <v>1</v>
      </c>
      <c r="N125" s="24" t="s">
        <v>307</v>
      </c>
      <c r="O125" s="2"/>
    </row>
    <row r="126" spans="1:15" s="13" customFormat="1" x14ac:dyDescent="0.2">
      <c r="A126" s="6" t="s">
        <v>91</v>
      </c>
      <c r="B126" s="2" t="s">
        <v>221</v>
      </c>
      <c r="C126" s="8">
        <v>5655</v>
      </c>
      <c r="D126" s="8">
        <v>0</v>
      </c>
      <c r="E126" s="8">
        <v>0</v>
      </c>
      <c r="F126" s="8"/>
      <c r="G126" s="8"/>
      <c r="H126" s="8"/>
      <c r="I126" s="8">
        <f t="shared" si="1"/>
        <v>5655</v>
      </c>
      <c r="J126" s="32">
        <v>87</v>
      </c>
      <c r="K126" s="24">
        <v>1996</v>
      </c>
      <c r="L126" s="29">
        <v>1</v>
      </c>
      <c r="M126" s="24">
        <v>1</v>
      </c>
      <c r="N126" s="24" t="s">
        <v>315</v>
      </c>
      <c r="O126" s="2"/>
    </row>
    <row r="127" spans="1:15" s="13" customFormat="1" ht="24" x14ac:dyDescent="0.2">
      <c r="A127" s="6" t="s">
        <v>91</v>
      </c>
      <c r="B127" s="2" t="s">
        <v>222</v>
      </c>
      <c r="C127" s="8">
        <v>6500</v>
      </c>
      <c r="D127" s="8">
        <v>0</v>
      </c>
      <c r="E127" s="8">
        <v>0</v>
      </c>
      <c r="F127" s="8"/>
      <c r="G127" s="8"/>
      <c r="H127" s="8"/>
      <c r="I127" s="8">
        <f t="shared" si="1"/>
        <v>6500</v>
      </c>
      <c r="J127" s="32">
        <v>100</v>
      </c>
      <c r="K127" s="24">
        <v>1996</v>
      </c>
      <c r="L127" s="29"/>
      <c r="M127" s="24">
        <v>1</v>
      </c>
      <c r="N127" s="24" t="s">
        <v>315</v>
      </c>
      <c r="O127" s="2"/>
    </row>
    <row r="128" spans="1:15" s="13" customFormat="1" ht="120" x14ac:dyDescent="0.2">
      <c r="A128" s="6" t="s">
        <v>92</v>
      </c>
      <c r="B128" s="2" t="s">
        <v>223</v>
      </c>
      <c r="C128" s="8">
        <v>105713</v>
      </c>
      <c r="D128" s="8">
        <v>0</v>
      </c>
      <c r="E128" s="8">
        <v>0</v>
      </c>
      <c r="F128" s="8"/>
      <c r="G128" s="8"/>
      <c r="H128" s="8"/>
      <c r="I128" s="8">
        <f t="shared" si="1"/>
        <v>105713</v>
      </c>
      <c r="J128" s="32">
        <v>1039.44</v>
      </c>
      <c r="K128" s="24">
        <v>2010</v>
      </c>
      <c r="L128" s="29">
        <v>1</v>
      </c>
      <c r="M128" s="24">
        <v>1</v>
      </c>
      <c r="N128" s="24" t="s">
        <v>322</v>
      </c>
      <c r="O128" s="2"/>
    </row>
    <row r="129" spans="1:15" s="13" customFormat="1" ht="72" x14ac:dyDescent="0.2">
      <c r="A129" s="6" t="s">
        <v>92</v>
      </c>
      <c r="B129" s="2" t="s">
        <v>224</v>
      </c>
      <c r="C129" s="8">
        <v>72000</v>
      </c>
      <c r="D129" s="8">
        <v>0</v>
      </c>
      <c r="E129" s="8">
        <v>0</v>
      </c>
      <c r="F129" s="8"/>
      <c r="G129" s="8"/>
      <c r="H129" s="8"/>
      <c r="I129" s="8">
        <f t="shared" si="1"/>
        <v>72000</v>
      </c>
      <c r="J129" s="32">
        <v>1117</v>
      </c>
      <c r="K129" s="24">
        <v>2010</v>
      </c>
      <c r="L129" s="29">
        <v>1</v>
      </c>
      <c r="M129" s="24">
        <v>1</v>
      </c>
      <c r="N129" s="24" t="s">
        <v>323</v>
      </c>
      <c r="O129" s="2"/>
    </row>
    <row r="130" spans="1:15" s="13" customFormat="1" ht="120" x14ac:dyDescent="0.2">
      <c r="A130" s="6" t="s">
        <v>93</v>
      </c>
      <c r="B130" s="2" t="s">
        <v>225</v>
      </c>
      <c r="C130" s="8">
        <v>105713</v>
      </c>
      <c r="D130" s="8">
        <v>41000</v>
      </c>
      <c r="E130" s="8">
        <v>0</v>
      </c>
      <c r="F130" s="8"/>
      <c r="G130" s="8"/>
      <c r="H130" s="8"/>
      <c r="I130" s="8">
        <f t="shared" si="1"/>
        <v>146713</v>
      </c>
      <c r="J130" s="32">
        <v>1039.44</v>
      </c>
      <c r="K130" s="24">
        <v>2009</v>
      </c>
      <c r="L130" s="29">
        <v>1</v>
      </c>
      <c r="M130" s="24">
        <v>1</v>
      </c>
      <c r="N130" s="24" t="s">
        <v>322</v>
      </c>
      <c r="O130" s="2"/>
    </row>
    <row r="131" spans="1:15" s="13" customFormat="1" ht="72" x14ac:dyDescent="0.2">
      <c r="A131" s="6" t="s">
        <v>93</v>
      </c>
      <c r="B131" s="2" t="s">
        <v>226</v>
      </c>
      <c r="C131" s="8">
        <v>72000</v>
      </c>
      <c r="D131" s="8">
        <v>0</v>
      </c>
      <c r="E131" s="8">
        <v>0</v>
      </c>
      <c r="F131" s="8"/>
      <c r="G131" s="8"/>
      <c r="H131" s="8"/>
      <c r="I131" s="8">
        <f t="shared" ref="I131:I156" si="2">SUM(C131:H131)</f>
        <v>72000</v>
      </c>
      <c r="J131" s="32">
        <v>1117</v>
      </c>
      <c r="K131" s="24">
        <v>2009</v>
      </c>
      <c r="L131" s="29">
        <v>1</v>
      </c>
      <c r="M131" s="24">
        <v>1</v>
      </c>
      <c r="N131" s="24" t="s">
        <v>323</v>
      </c>
      <c r="O131" s="2"/>
    </row>
    <row r="132" spans="1:15" s="13" customFormat="1" ht="48" x14ac:dyDescent="0.2">
      <c r="A132" s="6" t="s">
        <v>94</v>
      </c>
      <c r="B132" s="2" t="s">
        <v>227</v>
      </c>
      <c r="C132" s="8">
        <v>45000</v>
      </c>
      <c r="D132" s="8">
        <v>0</v>
      </c>
      <c r="E132" s="8">
        <v>0</v>
      </c>
      <c r="F132" s="8"/>
      <c r="G132" s="8"/>
      <c r="H132" s="8"/>
      <c r="I132" s="8">
        <f t="shared" si="2"/>
        <v>45000</v>
      </c>
      <c r="J132" s="32">
        <v>1039.44</v>
      </c>
      <c r="K132" s="24">
        <v>2006</v>
      </c>
      <c r="L132" s="29">
        <v>1</v>
      </c>
      <c r="M132" s="24">
        <v>1</v>
      </c>
      <c r="N132" s="24" t="s">
        <v>324</v>
      </c>
      <c r="O132" s="2"/>
    </row>
    <row r="133" spans="1:15" s="13" customFormat="1" ht="36" x14ac:dyDescent="0.2">
      <c r="A133" s="6" t="s">
        <v>94</v>
      </c>
      <c r="B133" s="2" t="s">
        <v>228</v>
      </c>
      <c r="C133" s="8">
        <v>50000</v>
      </c>
      <c r="D133" s="8">
        <v>0</v>
      </c>
      <c r="E133" s="8">
        <v>0</v>
      </c>
      <c r="F133" s="8"/>
      <c r="G133" s="8"/>
      <c r="H133" s="8"/>
      <c r="I133" s="8">
        <f t="shared" si="2"/>
        <v>50000</v>
      </c>
      <c r="J133" s="32">
        <v>1117</v>
      </c>
      <c r="K133" s="24">
        <v>2006</v>
      </c>
      <c r="L133" s="29">
        <v>1</v>
      </c>
      <c r="M133" s="24">
        <v>1</v>
      </c>
      <c r="N133" s="24" t="s">
        <v>325</v>
      </c>
      <c r="O133" s="2"/>
    </row>
    <row r="134" spans="1:15" s="13" customFormat="1" ht="36" x14ac:dyDescent="0.2">
      <c r="A134" s="6" t="s">
        <v>95</v>
      </c>
      <c r="B134" s="2" t="s">
        <v>229</v>
      </c>
      <c r="C134" s="8">
        <v>1200000</v>
      </c>
      <c r="D134" s="8">
        <v>0</v>
      </c>
      <c r="E134" s="8">
        <v>0</v>
      </c>
      <c r="F134" s="8"/>
      <c r="G134" s="8"/>
      <c r="H134" s="8"/>
      <c r="I134" s="8">
        <f t="shared" si="2"/>
        <v>1200000</v>
      </c>
      <c r="J134" s="32">
        <v>28000</v>
      </c>
      <c r="K134" s="24">
        <v>1940</v>
      </c>
      <c r="L134" s="29">
        <v>1</v>
      </c>
      <c r="M134" s="24">
        <v>1</v>
      </c>
      <c r="N134" s="24" t="s">
        <v>326</v>
      </c>
      <c r="O134" s="2"/>
    </row>
    <row r="135" spans="1:15" s="13" customFormat="1" ht="24" x14ac:dyDescent="0.2">
      <c r="A135" s="6" t="s">
        <v>96</v>
      </c>
      <c r="B135" s="2" t="s">
        <v>230</v>
      </c>
      <c r="C135" s="8">
        <v>87859</v>
      </c>
      <c r="D135" s="8">
        <v>0</v>
      </c>
      <c r="E135" s="8">
        <v>0</v>
      </c>
      <c r="F135" s="8"/>
      <c r="G135" s="8"/>
      <c r="H135" s="8"/>
      <c r="I135" s="8">
        <f t="shared" si="2"/>
        <v>87859</v>
      </c>
      <c r="J135" s="32">
        <v>1270</v>
      </c>
      <c r="K135" s="24">
        <v>1996</v>
      </c>
      <c r="L135" s="29">
        <v>1</v>
      </c>
      <c r="M135" s="24"/>
      <c r="N135" s="24" t="s">
        <v>290</v>
      </c>
      <c r="O135" s="2"/>
    </row>
    <row r="136" spans="1:15" s="13" customFormat="1" x14ac:dyDescent="0.2">
      <c r="A136" s="6" t="s">
        <v>95</v>
      </c>
      <c r="B136" s="2" t="s">
        <v>231</v>
      </c>
      <c r="C136" s="8">
        <v>650000</v>
      </c>
      <c r="D136" s="8"/>
      <c r="E136" s="8"/>
      <c r="F136" s="8"/>
      <c r="G136" s="8"/>
      <c r="H136" s="8"/>
      <c r="I136" s="8">
        <f t="shared" si="2"/>
        <v>650000</v>
      </c>
      <c r="J136" s="32">
        <v>12000</v>
      </c>
      <c r="K136" s="24">
        <v>2011</v>
      </c>
      <c r="L136" s="29"/>
      <c r="M136" s="24"/>
      <c r="N136" s="24"/>
      <c r="O136" s="2"/>
    </row>
    <row r="137" spans="1:15" s="13" customFormat="1" x14ac:dyDescent="0.2">
      <c r="A137" s="6" t="s">
        <v>95</v>
      </c>
      <c r="B137" s="2" t="s">
        <v>232</v>
      </c>
      <c r="C137" s="8">
        <v>450000</v>
      </c>
      <c r="D137" s="8"/>
      <c r="E137" s="8"/>
      <c r="F137" s="8"/>
      <c r="G137" s="8"/>
      <c r="H137" s="8"/>
      <c r="I137" s="8">
        <f t="shared" si="2"/>
        <v>450000</v>
      </c>
      <c r="J137" s="32">
        <v>36000</v>
      </c>
      <c r="K137" s="24">
        <v>2011</v>
      </c>
      <c r="L137" s="29"/>
      <c r="M137" s="24"/>
      <c r="N137" s="24"/>
      <c r="O137" s="2"/>
    </row>
    <row r="138" spans="1:15" s="13" customFormat="1" ht="24" x14ac:dyDescent="0.2">
      <c r="A138" s="6" t="s">
        <v>97</v>
      </c>
      <c r="B138" s="2" t="s">
        <v>233</v>
      </c>
      <c r="C138" s="8">
        <v>1063000</v>
      </c>
      <c r="D138" s="8">
        <v>65000</v>
      </c>
      <c r="E138" s="8">
        <v>30000</v>
      </c>
      <c r="F138" s="8"/>
      <c r="G138" s="8"/>
      <c r="H138" s="8"/>
      <c r="I138" s="8">
        <f t="shared" si="2"/>
        <v>1158000</v>
      </c>
      <c r="J138" s="32">
        <v>5982</v>
      </c>
      <c r="K138" s="24">
        <v>2011</v>
      </c>
      <c r="L138" s="29"/>
      <c r="M138" s="24"/>
      <c r="N138" s="24" t="s">
        <v>327</v>
      </c>
      <c r="O138" s="2"/>
    </row>
    <row r="139" spans="1:15" s="13" customFormat="1" ht="24" x14ac:dyDescent="0.2">
      <c r="A139" s="2" t="s">
        <v>245</v>
      </c>
      <c r="B139" s="2"/>
      <c r="C139" s="8">
        <v>226617</v>
      </c>
      <c r="D139" s="8">
        <v>0</v>
      </c>
      <c r="E139" s="12">
        <v>0</v>
      </c>
      <c r="F139" s="12"/>
      <c r="G139" s="12"/>
      <c r="H139" s="12"/>
      <c r="I139" s="8">
        <f t="shared" si="2"/>
        <v>226617</v>
      </c>
      <c r="J139" s="32"/>
      <c r="K139" s="24"/>
      <c r="L139" s="29"/>
      <c r="M139" s="24"/>
      <c r="N139" s="24"/>
      <c r="O139" s="2"/>
    </row>
    <row r="140" spans="1:15" s="13" customFormat="1" x14ac:dyDescent="0.2">
      <c r="A140" s="2" t="s">
        <v>98</v>
      </c>
      <c r="B140" s="2"/>
      <c r="C140" s="8">
        <v>223555</v>
      </c>
      <c r="D140" s="8">
        <v>0</v>
      </c>
      <c r="E140" s="12">
        <v>0</v>
      </c>
      <c r="F140" s="12"/>
      <c r="G140" s="12"/>
      <c r="H140" s="12"/>
      <c r="I140" s="8">
        <f t="shared" si="2"/>
        <v>223555</v>
      </c>
      <c r="J140" s="32"/>
      <c r="K140" s="24"/>
      <c r="L140" s="29"/>
      <c r="M140" s="24"/>
      <c r="N140" s="24"/>
      <c r="O140" s="2"/>
    </row>
    <row r="141" spans="1:15" s="13" customFormat="1" ht="24" x14ac:dyDescent="0.2">
      <c r="A141" s="6" t="s">
        <v>99</v>
      </c>
      <c r="B141" s="2" t="s">
        <v>234</v>
      </c>
      <c r="C141" s="8">
        <v>1600000</v>
      </c>
      <c r="D141" s="8">
        <v>250000</v>
      </c>
      <c r="E141" s="8"/>
      <c r="F141" s="8"/>
      <c r="G141" s="8"/>
      <c r="H141" s="8"/>
      <c r="I141" s="8">
        <f t="shared" si="2"/>
        <v>1850000</v>
      </c>
      <c r="J141" s="32">
        <v>6800</v>
      </c>
      <c r="K141" s="24"/>
      <c r="L141" s="29">
        <v>1</v>
      </c>
      <c r="M141" s="24"/>
      <c r="N141" s="24" t="s">
        <v>328</v>
      </c>
      <c r="O141" s="2"/>
    </row>
    <row r="142" spans="1:15" s="13" customFormat="1" x14ac:dyDescent="0.2">
      <c r="A142" s="6" t="s">
        <v>100</v>
      </c>
      <c r="B142" s="2" t="s">
        <v>235</v>
      </c>
      <c r="C142" s="8">
        <v>2300000</v>
      </c>
      <c r="D142" s="8">
        <v>100000</v>
      </c>
      <c r="E142" s="8"/>
      <c r="F142" s="8"/>
      <c r="G142" s="8"/>
      <c r="H142" s="8"/>
      <c r="I142" s="8">
        <f t="shared" si="2"/>
        <v>2400000</v>
      </c>
      <c r="J142" s="32">
        <v>11376</v>
      </c>
      <c r="K142" s="24">
        <v>1989</v>
      </c>
      <c r="L142" s="29">
        <v>1</v>
      </c>
      <c r="M142" s="24"/>
      <c r="N142" s="24" t="s">
        <v>329</v>
      </c>
      <c r="O142" s="2"/>
    </row>
    <row r="143" spans="1:15" s="13" customFormat="1" x14ac:dyDescent="0.2">
      <c r="A143" s="6" t="s">
        <v>101</v>
      </c>
      <c r="B143" s="2"/>
      <c r="C143" s="8">
        <v>0</v>
      </c>
      <c r="D143" s="8">
        <v>10000</v>
      </c>
      <c r="E143" s="8">
        <v>5000</v>
      </c>
      <c r="F143" s="8"/>
      <c r="G143" s="8"/>
      <c r="H143" s="8"/>
      <c r="I143" s="8">
        <f t="shared" si="2"/>
        <v>15000</v>
      </c>
      <c r="J143" s="32">
        <v>2878</v>
      </c>
      <c r="K143" s="24">
        <v>1971</v>
      </c>
      <c r="L143" s="29">
        <v>1</v>
      </c>
      <c r="M143" s="24"/>
      <c r="N143" s="24" t="s">
        <v>330</v>
      </c>
      <c r="O143" s="2"/>
    </row>
    <row r="144" spans="1:15" s="13" customFormat="1" x14ac:dyDescent="0.2">
      <c r="A144" s="6" t="s">
        <v>102</v>
      </c>
      <c r="B144" s="2"/>
      <c r="C144" s="8">
        <v>240000</v>
      </c>
      <c r="D144" s="8">
        <v>5000</v>
      </c>
      <c r="E144" s="8"/>
      <c r="F144" s="8"/>
      <c r="G144" s="8"/>
      <c r="H144" s="8"/>
      <c r="I144" s="8">
        <f t="shared" si="2"/>
        <v>245000</v>
      </c>
      <c r="J144" s="32">
        <v>1498</v>
      </c>
      <c r="K144" s="24">
        <v>1969</v>
      </c>
      <c r="L144" s="29">
        <v>2</v>
      </c>
      <c r="M144" s="24"/>
      <c r="N144" s="24" t="s">
        <v>330</v>
      </c>
      <c r="O144" s="2"/>
    </row>
    <row r="145" spans="1:149" s="13" customFormat="1" x14ac:dyDescent="0.2">
      <c r="A145" s="6" t="s">
        <v>103</v>
      </c>
      <c r="B145" s="2" t="s">
        <v>236</v>
      </c>
      <c r="C145" s="8">
        <v>175000</v>
      </c>
      <c r="D145" s="8"/>
      <c r="E145" s="8"/>
      <c r="F145" s="8"/>
      <c r="G145" s="8"/>
      <c r="H145" s="8"/>
      <c r="I145" s="8">
        <f t="shared" si="2"/>
        <v>175000</v>
      </c>
      <c r="J145" s="32">
        <v>1487</v>
      </c>
      <c r="K145" s="24">
        <v>1969</v>
      </c>
      <c r="L145" s="29">
        <v>1</v>
      </c>
      <c r="M145" s="24"/>
      <c r="N145" s="24" t="s">
        <v>329</v>
      </c>
      <c r="O145" s="2"/>
    </row>
    <row r="146" spans="1:149" s="13" customFormat="1" x14ac:dyDescent="0.2">
      <c r="A146" s="6" t="s">
        <v>104</v>
      </c>
      <c r="B146" s="2" t="s">
        <v>237</v>
      </c>
      <c r="C146" s="8">
        <v>500000</v>
      </c>
      <c r="D146" s="8"/>
      <c r="E146" s="8"/>
      <c r="F146" s="8"/>
      <c r="G146" s="8"/>
      <c r="H146" s="8"/>
      <c r="I146" s="8">
        <f t="shared" si="2"/>
        <v>500000</v>
      </c>
      <c r="J146" s="32">
        <v>4361</v>
      </c>
      <c r="K146" s="24">
        <v>1971</v>
      </c>
      <c r="L146" s="29">
        <v>1</v>
      </c>
      <c r="M146" s="24"/>
      <c r="N146" s="24" t="s">
        <v>330</v>
      </c>
      <c r="O146" s="2"/>
    </row>
    <row r="147" spans="1:149" s="13" customFormat="1" x14ac:dyDescent="0.2">
      <c r="A147" s="6" t="s">
        <v>105</v>
      </c>
      <c r="B147" s="2" t="s">
        <v>238</v>
      </c>
      <c r="C147" s="8">
        <v>70000</v>
      </c>
      <c r="D147" s="8">
        <v>30000</v>
      </c>
      <c r="E147" s="8">
        <v>0</v>
      </c>
      <c r="F147" s="8"/>
      <c r="G147" s="8"/>
      <c r="H147" s="8"/>
      <c r="I147" s="8">
        <f t="shared" si="2"/>
        <v>100000</v>
      </c>
      <c r="J147" s="32">
        <v>2736</v>
      </c>
      <c r="K147" s="24">
        <v>2015</v>
      </c>
      <c r="L147" s="29">
        <v>1</v>
      </c>
      <c r="M147" s="24"/>
      <c r="N147" s="24" t="s">
        <v>331</v>
      </c>
      <c r="O147" s="2"/>
    </row>
    <row r="148" spans="1:149" s="13" customFormat="1" ht="48" x14ac:dyDescent="0.2">
      <c r="A148" s="6" t="s">
        <v>253</v>
      </c>
      <c r="B148" s="2" t="s">
        <v>254</v>
      </c>
      <c r="C148" s="8">
        <v>8800000</v>
      </c>
      <c r="D148" s="8">
        <v>748213</v>
      </c>
      <c r="E148" s="8"/>
      <c r="F148" s="8">
        <v>380000</v>
      </c>
      <c r="G148" s="8"/>
      <c r="H148" s="8"/>
      <c r="I148" s="8">
        <f t="shared" si="2"/>
        <v>9928213</v>
      </c>
      <c r="J148" s="32">
        <v>48200</v>
      </c>
      <c r="K148" s="24">
        <v>1959</v>
      </c>
      <c r="L148" s="29">
        <v>6</v>
      </c>
      <c r="M148" s="24" t="s">
        <v>332</v>
      </c>
      <c r="N148" s="24" t="s">
        <v>333</v>
      </c>
      <c r="O148" s="2"/>
    </row>
    <row r="149" spans="1:149" s="13" customFormat="1" x14ac:dyDescent="0.2">
      <c r="A149" s="6" t="s">
        <v>255</v>
      </c>
      <c r="B149" s="2"/>
      <c r="C149" s="8">
        <v>500000</v>
      </c>
      <c r="D149" s="8"/>
      <c r="E149" s="8"/>
      <c r="F149" s="8"/>
      <c r="G149" s="8"/>
      <c r="H149" s="8"/>
      <c r="I149" s="8">
        <f t="shared" si="2"/>
        <v>500000</v>
      </c>
      <c r="J149" s="26">
        <v>7000</v>
      </c>
      <c r="K149" s="24"/>
      <c r="L149" s="29"/>
      <c r="M149" s="24"/>
      <c r="N149" s="24" t="s">
        <v>329</v>
      </c>
      <c r="O149" s="2"/>
    </row>
    <row r="150" spans="1:149" s="13" customFormat="1" x14ac:dyDescent="0.2">
      <c r="A150" s="6" t="s">
        <v>21</v>
      </c>
      <c r="B150" s="2" t="s">
        <v>338</v>
      </c>
      <c r="C150" s="8">
        <v>1260062</v>
      </c>
      <c r="D150" s="8">
        <v>20000</v>
      </c>
      <c r="E150" s="8"/>
      <c r="F150" s="8"/>
      <c r="G150" s="8"/>
      <c r="H150" s="8"/>
      <c r="I150" s="8">
        <f t="shared" si="2"/>
        <v>1280062</v>
      </c>
      <c r="J150" s="26">
        <v>6600</v>
      </c>
      <c r="K150" s="24">
        <v>2016</v>
      </c>
      <c r="L150" s="29"/>
      <c r="M150" s="24"/>
      <c r="N150" s="24" t="s">
        <v>340</v>
      </c>
      <c r="O150" s="2"/>
    </row>
    <row r="151" spans="1:149" s="13" customFormat="1" x14ac:dyDescent="0.2">
      <c r="A151" s="6" t="s">
        <v>21</v>
      </c>
      <c r="B151" s="2" t="s">
        <v>339</v>
      </c>
      <c r="C151" s="8">
        <v>659393</v>
      </c>
      <c r="D151" s="8">
        <v>20000</v>
      </c>
      <c r="E151" s="8"/>
      <c r="F151" s="8"/>
      <c r="G151" s="8"/>
      <c r="H151" s="8"/>
      <c r="I151" s="8">
        <f t="shared" si="2"/>
        <v>679393</v>
      </c>
      <c r="J151" s="26">
        <v>2000</v>
      </c>
      <c r="K151" s="24">
        <v>2016</v>
      </c>
      <c r="L151" s="29"/>
      <c r="M151" s="24"/>
      <c r="N151" s="24" t="s">
        <v>340</v>
      </c>
      <c r="O151" s="2"/>
    </row>
    <row r="152" spans="1:149" s="13" customFormat="1" x14ac:dyDescent="0.2">
      <c r="A152" s="6" t="s">
        <v>347</v>
      </c>
      <c r="B152" s="2" t="s">
        <v>348</v>
      </c>
      <c r="C152" s="8"/>
      <c r="D152" s="8">
        <v>46000</v>
      </c>
      <c r="E152" s="8"/>
      <c r="F152" s="8"/>
      <c r="G152" s="26"/>
      <c r="H152" s="26"/>
      <c r="I152" s="8">
        <f t="shared" si="2"/>
        <v>46000</v>
      </c>
      <c r="J152" s="29"/>
      <c r="K152" s="24"/>
      <c r="L152" s="24"/>
      <c r="M152" s="2"/>
      <c r="N152" s="24"/>
      <c r="O152" s="2"/>
    </row>
    <row r="153" spans="1:149" s="13" customFormat="1" x14ac:dyDescent="0.2">
      <c r="A153" s="6" t="s">
        <v>349</v>
      </c>
      <c r="B153" s="2" t="s">
        <v>350</v>
      </c>
      <c r="C153" s="8"/>
      <c r="D153" s="8">
        <v>113500</v>
      </c>
      <c r="E153" s="8"/>
      <c r="F153" s="8"/>
      <c r="G153" s="26"/>
      <c r="H153" s="26"/>
      <c r="I153" s="8">
        <f t="shared" si="2"/>
        <v>113500</v>
      </c>
      <c r="J153" s="29"/>
      <c r="K153" s="24"/>
      <c r="L153" s="24"/>
      <c r="M153" s="2"/>
      <c r="N153" s="24"/>
      <c r="O153" s="2"/>
    </row>
    <row r="154" spans="1:149" s="13" customFormat="1" x14ac:dyDescent="0.2">
      <c r="A154" s="6" t="s">
        <v>351</v>
      </c>
      <c r="B154" s="2" t="s">
        <v>352</v>
      </c>
      <c r="C154" s="8"/>
      <c r="D154" s="8">
        <v>74500</v>
      </c>
      <c r="E154" s="8"/>
      <c r="F154" s="8"/>
      <c r="G154" s="26"/>
      <c r="H154" s="26"/>
      <c r="I154" s="8">
        <f t="shared" si="2"/>
        <v>74500</v>
      </c>
      <c r="J154" s="29"/>
      <c r="K154" s="24"/>
      <c r="L154" s="24"/>
      <c r="M154" s="2"/>
      <c r="N154" s="24"/>
      <c r="O154" s="2"/>
    </row>
    <row r="155" spans="1:149" s="13" customFormat="1" x14ac:dyDescent="0.2">
      <c r="A155" s="6" t="s">
        <v>363</v>
      </c>
      <c r="B155" s="2"/>
      <c r="C155" s="8"/>
      <c r="D155" s="8"/>
      <c r="E155" s="8"/>
      <c r="F155" s="8"/>
      <c r="G155" s="26"/>
      <c r="H155" s="26">
        <v>500000</v>
      </c>
      <c r="I155" s="8">
        <f>SUM(C155:H155)</f>
        <v>500000</v>
      </c>
      <c r="J155" s="29"/>
      <c r="K155" s="24"/>
      <c r="L155" s="24"/>
      <c r="M155" s="2"/>
      <c r="N155" s="24"/>
      <c r="O155" s="2"/>
    </row>
    <row r="156" spans="1:149" s="13" customFormat="1" x14ac:dyDescent="0.2">
      <c r="A156" s="6"/>
      <c r="B156" s="2" t="s">
        <v>353</v>
      </c>
      <c r="C156" s="8"/>
      <c r="D156" s="8"/>
      <c r="E156" s="8"/>
      <c r="F156" s="8"/>
      <c r="G156" s="26"/>
      <c r="H156" s="26">
        <f>'Addtl TIV 5.23'!B10</f>
        <v>15723.380000000001</v>
      </c>
      <c r="I156" s="8">
        <f t="shared" si="2"/>
        <v>15723.380000000001</v>
      </c>
      <c r="J156" s="29"/>
      <c r="K156" s="24"/>
      <c r="L156" s="24"/>
      <c r="M156" s="2"/>
      <c r="N156" s="24"/>
      <c r="O156" s="2"/>
    </row>
    <row r="157" spans="1:149" s="13" customFormat="1" x14ac:dyDescent="0.2">
      <c r="A157" s="43" t="s">
        <v>364</v>
      </c>
      <c r="B157" s="44" t="s">
        <v>365</v>
      </c>
      <c r="C157" s="45">
        <v>891458</v>
      </c>
      <c r="D157" s="45">
        <v>20000</v>
      </c>
      <c r="E157" s="45"/>
      <c r="F157" s="45"/>
      <c r="G157" s="46"/>
      <c r="H157" s="46"/>
      <c r="I157" s="45">
        <f>SUM(C157:H157)</f>
        <v>911458</v>
      </c>
      <c r="J157" s="47">
        <v>21060</v>
      </c>
      <c r="K157" s="48">
        <v>1961</v>
      </c>
      <c r="L157" s="48">
        <v>1</v>
      </c>
      <c r="M157" s="49"/>
      <c r="N157" s="48" t="s">
        <v>366</v>
      </c>
      <c r="O157" s="49"/>
    </row>
    <row r="158" spans="1:149" s="50" customFormat="1" ht="24" x14ac:dyDescent="0.2">
      <c r="A158" s="43" t="s">
        <v>368</v>
      </c>
      <c r="B158" s="44" t="s">
        <v>369</v>
      </c>
      <c r="C158" s="45"/>
      <c r="D158" s="45"/>
      <c r="E158" s="45">
        <v>30902</v>
      </c>
      <c r="F158" s="45"/>
      <c r="G158" s="46"/>
      <c r="H158" s="46"/>
      <c r="I158" s="45">
        <f t="shared" ref="I158:I197" si="3">SUM(C158:H158)</f>
        <v>30902</v>
      </c>
      <c r="J158" s="47"/>
      <c r="K158" s="48"/>
      <c r="L158" s="48"/>
      <c r="M158" s="49"/>
      <c r="N158" s="48"/>
      <c r="O158" s="4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</row>
    <row r="159" spans="1:149" s="50" customFormat="1" x14ac:dyDescent="0.2">
      <c r="A159" s="43" t="s">
        <v>368</v>
      </c>
      <c r="B159" s="44" t="s">
        <v>370</v>
      </c>
      <c r="C159" s="45"/>
      <c r="D159" s="45"/>
      <c r="E159" s="45">
        <v>2046</v>
      </c>
      <c r="F159" s="45"/>
      <c r="G159" s="46"/>
      <c r="H159" s="46"/>
      <c r="I159" s="45">
        <f t="shared" si="3"/>
        <v>2046</v>
      </c>
      <c r="J159" s="47"/>
      <c r="K159" s="48"/>
      <c r="L159" s="48"/>
      <c r="M159" s="49"/>
      <c r="N159" s="48"/>
      <c r="O159" s="4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</row>
    <row r="160" spans="1:149" s="50" customFormat="1" x14ac:dyDescent="0.2">
      <c r="A160" s="43" t="s">
        <v>368</v>
      </c>
      <c r="B160" s="44" t="s">
        <v>371</v>
      </c>
      <c r="C160" s="45"/>
      <c r="D160" s="45"/>
      <c r="E160" s="45">
        <v>2474</v>
      </c>
      <c r="F160" s="45"/>
      <c r="G160" s="46"/>
      <c r="H160" s="46"/>
      <c r="I160" s="45">
        <f t="shared" si="3"/>
        <v>2474</v>
      </c>
      <c r="J160" s="47"/>
      <c r="K160" s="48"/>
      <c r="L160" s="48"/>
      <c r="M160" s="49"/>
      <c r="N160" s="48"/>
      <c r="O160" s="4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</row>
    <row r="161" spans="1:149" s="50" customFormat="1" x14ac:dyDescent="0.2">
      <c r="A161" s="43" t="s">
        <v>368</v>
      </c>
      <c r="B161" s="44" t="s">
        <v>372</v>
      </c>
      <c r="C161" s="45"/>
      <c r="D161" s="45"/>
      <c r="E161" s="45">
        <v>10995</v>
      </c>
      <c r="F161" s="45"/>
      <c r="G161" s="46"/>
      <c r="H161" s="46"/>
      <c r="I161" s="45">
        <f t="shared" si="3"/>
        <v>10995</v>
      </c>
      <c r="J161" s="47"/>
      <c r="K161" s="48"/>
      <c r="L161" s="48"/>
      <c r="M161" s="49"/>
      <c r="N161" s="48"/>
      <c r="O161" s="4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</row>
    <row r="162" spans="1:149" s="50" customFormat="1" x14ac:dyDescent="0.2">
      <c r="A162" s="43" t="s">
        <v>368</v>
      </c>
      <c r="B162" s="44" t="s">
        <v>373</v>
      </c>
      <c r="C162" s="45"/>
      <c r="D162" s="45"/>
      <c r="E162" s="45">
        <v>13294</v>
      </c>
      <c r="F162" s="45"/>
      <c r="G162" s="46"/>
      <c r="H162" s="46"/>
      <c r="I162" s="45">
        <f t="shared" si="3"/>
        <v>13294</v>
      </c>
      <c r="J162" s="47"/>
      <c r="K162" s="48"/>
      <c r="L162" s="48"/>
      <c r="M162" s="49"/>
      <c r="N162" s="48"/>
      <c r="O162" s="4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</row>
    <row r="163" spans="1:149" s="50" customFormat="1" x14ac:dyDescent="0.2">
      <c r="A163" s="43" t="s">
        <v>368</v>
      </c>
      <c r="B163" s="44" t="s">
        <v>374</v>
      </c>
      <c r="C163" s="45"/>
      <c r="D163" s="45"/>
      <c r="E163" s="45">
        <v>3873</v>
      </c>
      <c r="F163" s="45"/>
      <c r="G163" s="46"/>
      <c r="H163" s="46"/>
      <c r="I163" s="45">
        <f t="shared" si="3"/>
        <v>3873</v>
      </c>
      <c r="J163" s="47"/>
      <c r="K163" s="48"/>
      <c r="L163" s="48"/>
      <c r="M163" s="49"/>
      <c r="N163" s="48"/>
      <c r="O163" s="4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</row>
    <row r="164" spans="1:149" s="50" customFormat="1" ht="24" x14ac:dyDescent="0.2">
      <c r="A164" s="43" t="s">
        <v>368</v>
      </c>
      <c r="B164" s="44" t="s">
        <v>375</v>
      </c>
      <c r="C164" s="45"/>
      <c r="D164" s="45"/>
      <c r="E164" s="45">
        <v>3963</v>
      </c>
      <c r="F164" s="45"/>
      <c r="G164" s="46"/>
      <c r="H164" s="46"/>
      <c r="I164" s="45">
        <f t="shared" si="3"/>
        <v>3963</v>
      </c>
      <c r="J164" s="47"/>
      <c r="K164" s="48"/>
      <c r="L164" s="48"/>
      <c r="M164" s="49"/>
      <c r="N164" s="48"/>
      <c r="O164" s="4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</row>
    <row r="165" spans="1:149" s="50" customFormat="1" x14ac:dyDescent="0.2">
      <c r="A165" s="43" t="s">
        <v>368</v>
      </c>
      <c r="B165" s="44" t="s">
        <v>376</v>
      </c>
      <c r="C165" s="45"/>
      <c r="D165" s="45"/>
      <c r="E165" s="45">
        <v>2515</v>
      </c>
      <c r="F165" s="45"/>
      <c r="G165" s="46"/>
      <c r="H165" s="46"/>
      <c r="I165" s="45">
        <f t="shared" si="3"/>
        <v>2515</v>
      </c>
      <c r="J165" s="47"/>
      <c r="K165" s="48"/>
      <c r="L165" s="48"/>
      <c r="M165" s="49"/>
      <c r="N165" s="48"/>
      <c r="O165" s="4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</row>
    <row r="166" spans="1:149" s="50" customFormat="1" x14ac:dyDescent="0.2">
      <c r="A166" s="43" t="s">
        <v>368</v>
      </c>
      <c r="B166" s="44" t="s">
        <v>377</v>
      </c>
      <c r="C166" s="45"/>
      <c r="D166" s="45"/>
      <c r="E166" s="45">
        <v>5824</v>
      </c>
      <c r="F166" s="45"/>
      <c r="G166" s="46"/>
      <c r="H166" s="46"/>
      <c r="I166" s="45">
        <f t="shared" si="3"/>
        <v>5824</v>
      </c>
      <c r="J166" s="47"/>
      <c r="K166" s="48"/>
      <c r="L166" s="48"/>
      <c r="M166" s="49"/>
      <c r="N166" s="48"/>
      <c r="O166" s="4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</row>
    <row r="167" spans="1:149" s="50" customFormat="1" x14ac:dyDescent="0.2">
      <c r="A167" s="43" t="s">
        <v>368</v>
      </c>
      <c r="B167" s="44" t="s">
        <v>378</v>
      </c>
      <c r="C167" s="45"/>
      <c r="D167" s="45"/>
      <c r="E167" s="45">
        <v>448</v>
      </c>
      <c r="F167" s="45"/>
      <c r="G167" s="46"/>
      <c r="H167" s="46"/>
      <c r="I167" s="45">
        <f t="shared" si="3"/>
        <v>448</v>
      </c>
      <c r="J167" s="47"/>
      <c r="K167" s="48"/>
      <c r="L167" s="48"/>
      <c r="M167" s="49"/>
      <c r="N167" s="48"/>
      <c r="O167" s="4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</row>
    <row r="168" spans="1:149" s="50" customFormat="1" ht="24" x14ac:dyDescent="0.2">
      <c r="A168" s="43" t="s">
        <v>368</v>
      </c>
      <c r="B168" s="44" t="s">
        <v>379</v>
      </c>
      <c r="C168" s="45"/>
      <c r="D168" s="45"/>
      <c r="E168" s="45">
        <v>5608</v>
      </c>
      <c r="F168" s="45"/>
      <c r="G168" s="46"/>
      <c r="H168" s="46"/>
      <c r="I168" s="45">
        <f t="shared" si="3"/>
        <v>5608</v>
      </c>
      <c r="J168" s="47"/>
      <c r="K168" s="48"/>
      <c r="L168" s="48"/>
      <c r="M168" s="49"/>
      <c r="N168" s="48"/>
      <c r="O168" s="4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</row>
    <row r="169" spans="1:149" s="50" customFormat="1" x14ac:dyDescent="0.2">
      <c r="A169" s="43" t="s">
        <v>368</v>
      </c>
      <c r="B169" s="44" t="s">
        <v>380</v>
      </c>
      <c r="C169" s="45"/>
      <c r="D169" s="45"/>
      <c r="E169" s="45">
        <v>729</v>
      </c>
      <c r="F169" s="45"/>
      <c r="G169" s="46"/>
      <c r="H169" s="46"/>
      <c r="I169" s="45">
        <f t="shared" si="3"/>
        <v>729</v>
      </c>
      <c r="J169" s="47"/>
      <c r="K169" s="48"/>
      <c r="L169" s="48"/>
      <c r="M169" s="49"/>
      <c r="N169" s="48"/>
      <c r="O169" s="4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</row>
    <row r="170" spans="1:149" s="50" customFormat="1" x14ac:dyDescent="0.2">
      <c r="A170" s="43" t="s">
        <v>368</v>
      </c>
      <c r="B170" s="44" t="s">
        <v>381</v>
      </c>
      <c r="C170" s="45"/>
      <c r="D170" s="45"/>
      <c r="E170" s="45">
        <v>3159</v>
      </c>
      <c r="F170" s="45"/>
      <c r="G170" s="46"/>
      <c r="H170" s="46"/>
      <c r="I170" s="45">
        <f t="shared" si="3"/>
        <v>3159</v>
      </c>
      <c r="J170" s="47"/>
      <c r="K170" s="48"/>
      <c r="L170" s="48"/>
      <c r="M170" s="49"/>
      <c r="N170" s="48"/>
      <c r="O170" s="4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</row>
    <row r="171" spans="1:149" s="50" customFormat="1" x14ac:dyDescent="0.2">
      <c r="A171" s="43" t="s">
        <v>368</v>
      </c>
      <c r="B171" s="44" t="s">
        <v>382</v>
      </c>
      <c r="C171" s="45"/>
      <c r="D171" s="45"/>
      <c r="E171" s="45">
        <v>13954</v>
      </c>
      <c r="F171" s="45"/>
      <c r="G171" s="46"/>
      <c r="H171" s="46"/>
      <c r="I171" s="45">
        <f t="shared" si="3"/>
        <v>13954</v>
      </c>
      <c r="J171" s="47"/>
      <c r="K171" s="48"/>
      <c r="L171" s="48"/>
      <c r="M171" s="49"/>
      <c r="N171" s="48"/>
      <c r="O171" s="4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</row>
    <row r="172" spans="1:149" s="50" customFormat="1" x14ac:dyDescent="0.2">
      <c r="A172" s="43" t="s">
        <v>383</v>
      </c>
      <c r="B172" s="44" t="s">
        <v>384</v>
      </c>
      <c r="C172" s="45"/>
      <c r="D172" s="45"/>
      <c r="E172" s="45">
        <v>709</v>
      </c>
      <c r="F172" s="45"/>
      <c r="G172" s="46"/>
      <c r="H172" s="46"/>
      <c r="I172" s="45">
        <f t="shared" si="3"/>
        <v>709</v>
      </c>
      <c r="J172" s="47"/>
      <c r="K172" s="48"/>
      <c r="L172" s="48"/>
      <c r="M172" s="49"/>
      <c r="N172" s="48"/>
      <c r="O172" s="4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</row>
    <row r="173" spans="1:149" s="50" customFormat="1" ht="24" x14ac:dyDescent="0.2">
      <c r="A173" s="43" t="s">
        <v>383</v>
      </c>
      <c r="B173" s="44" t="s">
        <v>385</v>
      </c>
      <c r="C173" s="45"/>
      <c r="D173" s="45"/>
      <c r="E173" s="45">
        <v>81</v>
      </c>
      <c r="F173" s="45"/>
      <c r="G173" s="46"/>
      <c r="H173" s="46"/>
      <c r="I173" s="45">
        <f t="shared" si="3"/>
        <v>81</v>
      </c>
      <c r="J173" s="47"/>
      <c r="K173" s="48"/>
      <c r="L173" s="48"/>
      <c r="M173" s="49"/>
      <c r="N173" s="48"/>
      <c r="O173" s="4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</row>
    <row r="174" spans="1:149" s="50" customFormat="1" ht="24" x14ac:dyDescent="0.2">
      <c r="A174" s="43" t="s">
        <v>383</v>
      </c>
      <c r="B174" s="44" t="s">
        <v>386</v>
      </c>
      <c r="C174" s="45"/>
      <c r="D174" s="45"/>
      <c r="E174" s="45">
        <v>408</v>
      </c>
      <c r="F174" s="45"/>
      <c r="G174" s="46"/>
      <c r="H174" s="46"/>
      <c r="I174" s="45">
        <f t="shared" si="3"/>
        <v>408</v>
      </c>
      <c r="J174" s="47"/>
      <c r="K174" s="48"/>
      <c r="L174" s="48"/>
      <c r="M174" s="49"/>
      <c r="N174" s="48"/>
      <c r="O174" s="4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</row>
    <row r="175" spans="1:149" s="50" customFormat="1" x14ac:dyDescent="0.2">
      <c r="A175" s="43" t="s">
        <v>383</v>
      </c>
      <c r="B175" s="44" t="s">
        <v>387</v>
      </c>
      <c r="C175" s="45"/>
      <c r="D175" s="45"/>
      <c r="E175" s="45">
        <v>3217</v>
      </c>
      <c r="F175" s="45"/>
      <c r="G175" s="46"/>
      <c r="H175" s="46"/>
      <c r="I175" s="45">
        <f t="shared" si="3"/>
        <v>3217</v>
      </c>
      <c r="J175" s="47"/>
      <c r="K175" s="48"/>
      <c r="L175" s="48"/>
      <c r="M175" s="49"/>
      <c r="N175" s="48"/>
      <c r="O175" s="4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</row>
    <row r="176" spans="1:149" s="50" customFormat="1" ht="24" x14ac:dyDescent="0.2">
      <c r="A176" s="43" t="s">
        <v>383</v>
      </c>
      <c r="B176" s="44" t="s">
        <v>388</v>
      </c>
      <c r="C176" s="45"/>
      <c r="D176" s="45"/>
      <c r="E176" s="45">
        <v>11353</v>
      </c>
      <c r="F176" s="45"/>
      <c r="G176" s="46"/>
      <c r="H176" s="46"/>
      <c r="I176" s="45">
        <f t="shared" si="3"/>
        <v>11353</v>
      </c>
      <c r="J176" s="47"/>
      <c r="K176" s="48"/>
      <c r="L176" s="48"/>
      <c r="M176" s="49"/>
      <c r="N176" s="48"/>
      <c r="O176" s="4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</row>
    <row r="177" spans="1:149" s="50" customFormat="1" x14ac:dyDescent="0.2">
      <c r="A177" s="43" t="s">
        <v>383</v>
      </c>
      <c r="B177" s="44" t="s">
        <v>389</v>
      </c>
      <c r="C177" s="45"/>
      <c r="D177" s="45"/>
      <c r="E177" s="45">
        <v>10470</v>
      </c>
      <c r="F177" s="45"/>
      <c r="G177" s="46"/>
      <c r="H177" s="46"/>
      <c r="I177" s="45">
        <f t="shared" si="3"/>
        <v>10470</v>
      </c>
      <c r="J177" s="47"/>
      <c r="K177" s="48"/>
      <c r="L177" s="48"/>
      <c r="M177" s="49"/>
      <c r="N177" s="48"/>
      <c r="O177" s="4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</row>
    <row r="178" spans="1:149" s="50" customFormat="1" ht="24" x14ac:dyDescent="0.2">
      <c r="A178" s="43" t="s">
        <v>383</v>
      </c>
      <c r="B178" s="44" t="s">
        <v>390</v>
      </c>
      <c r="C178" s="45"/>
      <c r="D178" s="45"/>
      <c r="E178" s="45">
        <v>7410</v>
      </c>
      <c r="F178" s="45"/>
      <c r="G178" s="46"/>
      <c r="H178" s="46"/>
      <c r="I178" s="45">
        <f t="shared" si="3"/>
        <v>7410</v>
      </c>
      <c r="J178" s="47"/>
      <c r="K178" s="48"/>
      <c r="L178" s="48"/>
      <c r="M178" s="49"/>
      <c r="N178" s="48"/>
      <c r="O178" s="4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</row>
    <row r="179" spans="1:149" s="50" customFormat="1" ht="24" x14ac:dyDescent="0.2">
      <c r="A179" s="43" t="s">
        <v>383</v>
      </c>
      <c r="B179" s="44" t="s">
        <v>391</v>
      </c>
      <c r="C179" s="45"/>
      <c r="D179" s="45"/>
      <c r="E179" s="45">
        <v>2720</v>
      </c>
      <c r="F179" s="45"/>
      <c r="G179" s="46"/>
      <c r="H179" s="46"/>
      <c r="I179" s="45">
        <f t="shared" si="3"/>
        <v>2720</v>
      </c>
      <c r="J179" s="47"/>
      <c r="K179" s="48"/>
      <c r="L179" s="48"/>
      <c r="M179" s="49"/>
      <c r="N179" s="48"/>
      <c r="O179" s="4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</row>
    <row r="180" spans="1:149" s="50" customFormat="1" ht="24" x14ac:dyDescent="0.2">
      <c r="A180" s="52" t="s">
        <v>383</v>
      </c>
      <c r="B180" s="53" t="s">
        <v>392</v>
      </c>
      <c r="C180" s="54"/>
      <c r="D180" s="54"/>
      <c r="E180" s="54">
        <v>4224</v>
      </c>
      <c r="F180" s="54"/>
      <c r="G180" s="55"/>
      <c r="H180" s="55"/>
      <c r="I180" s="45">
        <f t="shared" si="3"/>
        <v>4224</v>
      </c>
      <c r="J180" s="47"/>
      <c r="K180" s="48"/>
      <c r="L180" s="48"/>
      <c r="M180" s="49"/>
      <c r="N180" s="48"/>
      <c r="O180" s="4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</row>
    <row r="181" spans="1:149" s="51" customFormat="1" x14ac:dyDescent="0.2">
      <c r="A181" s="6" t="s">
        <v>393</v>
      </c>
      <c r="B181" s="2" t="s">
        <v>394</v>
      </c>
      <c r="C181" s="8"/>
      <c r="D181" s="8"/>
      <c r="E181" s="8">
        <v>11722</v>
      </c>
      <c r="F181" s="8"/>
      <c r="G181" s="26"/>
      <c r="H181" s="26"/>
      <c r="I181" s="45">
        <f t="shared" si="3"/>
        <v>11722</v>
      </c>
      <c r="J181" s="56"/>
      <c r="K181" s="24"/>
      <c r="L181" s="24"/>
      <c r="M181" s="2"/>
      <c r="N181" s="24"/>
      <c r="O181" s="2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</row>
    <row r="182" spans="1:149" s="51" customFormat="1" ht="24" x14ac:dyDescent="0.2">
      <c r="A182" s="6" t="s">
        <v>393</v>
      </c>
      <c r="B182" s="2" t="s">
        <v>395</v>
      </c>
      <c r="C182" s="8"/>
      <c r="D182" s="8"/>
      <c r="E182" s="8">
        <v>6115</v>
      </c>
      <c r="F182" s="8"/>
      <c r="G182" s="26"/>
      <c r="H182" s="26"/>
      <c r="I182" s="45">
        <f t="shared" si="3"/>
        <v>6115</v>
      </c>
      <c r="J182" s="56"/>
      <c r="K182" s="24"/>
      <c r="L182" s="24"/>
      <c r="M182" s="2"/>
      <c r="N182" s="24"/>
      <c r="O182" s="2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</row>
    <row r="183" spans="1:149" s="51" customFormat="1" ht="36" x14ac:dyDescent="0.2">
      <c r="A183" s="6" t="s">
        <v>393</v>
      </c>
      <c r="B183" s="2" t="s">
        <v>396</v>
      </c>
      <c r="C183" s="8"/>
      <c r="D183" s="8"/>
      <c r="E183" s="8">
        <v>1609</v>
      </c>
      <c r="F183" s="8"/>
      <c r="G183" s="26"/>
      <c r="H183" s="26"/>
      <c r="I183" s="45">
        <f t="shared" si="3"/>
        <v>1609</v>
      </c>
      <c r="J183" s="56"/>
      <c r="K183" s="24"/>
      <c r="L183" s="24"/>
      <c r="M183" s="2"/>
      <c r="N183" s="24"/>
      <c r="O183" s="2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</row>
    <row r="184" spans="1:149" s="51" customFormat="1" ht="24" x14ac:dyDescent="0.2">
      <c r="A184" s="6" t="s">
        <v>393</v>
      </c>
      <c r="B184" s="2" t="s">
        <v>397</v>
      </c>
      <c r="C184" s="8"/>
      <c r="D184" s="8"/>
      <c r="E184" s="8">
        <v>727</v>
      </c>
      <c r="F184" s="8"/>
      <c r="G184" s="26"/>
      <c r="H184" s="26"/>
      <c r="I184" s="45">
        <f t="shared" si="3"/>
        <v>727</v>
      </c>
      <c r="J184" s="56"/>
      <c r="K184" s="24"/>
      <c r="L184" s="24"/>
      <c r="M184" s="2"/>
      <c r="N184" s="24"/>
      <c r="O184" s="2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</row>
    <row r="185" spans="1:149" s="51" customFormat="1" ht="24" x14ac:dyDescent="0.2">
      <c r="A185" s="6" t="s">
        <v>393</v>
      </c>
      <c r="B185" s="2" t="s">
        <v>398</v>
      </c>
      <c r="C185" s="8"/>
      <c r="D185" s="8"/>
      <c r="E185" s="8">
        <v>1980</v>
      </c>
      <c r="F185" s="8"/>
      <c r="G185" s="26"/>
      <c r="H185" s="26"/>
      <c r="I185" s="45">
        <f t="shared" si="3"/>
        <v>1980</v>
      </c>
      <c r="J185" s="56"/>
      <c r="K185" s="24"/>
      <c r="L185" s="24"/>
      <c r="M185" s="2"/>
      <c r="N185" s="24"/>
      <c r="O185" s="2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</row>
    <row r="186" spans="1:149" s="51" customFormat="1" x14ac:dyDescent="0.2">
      <c r="A186" s="6" t="s">
        <v>393</v>
      </c>
      <c r="B186" s="2" t="s">
        <v>399</v>
      </c>
      <c r="C186" s="8"/>
      <c r="D186" s="8"/>
      <c r="E186" s="8">
        <v>3234</v>
      </c>
      <c r="F186" s="8"/>
      <c r="G186" s="26"/>
      <c r="H186" s="26"/>
      <c r="I186" s="45">
        <f t="shared" si="3"/>
        <v>3234</v>
      </c>
      <c r="J186" s="56"/>
      <c r="K186" s="24"/>
      <c r="L186" s="24"/>
      <c r="M186" s="2"/>
      <c r="N186" s="24"/>
      <c r="O186" s="2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</row>
    <row r="187" spans="1:149" s="51" customFormat="1" x14ac:dyDescent="0.2">
      <c r="A187" s="6" t="s">
        <v>393</v>
      </c>
      <c r="B187" s="2" t="s">
        <v>400</v>
      </c>
      <c r="C187" s="8"/>
      <c r="D187" s="8"/>
      <c r="E187" s="8">
        <v>140</v>
      </c>
      <c r="F187" s="8"/>
      <c r="G187" s="26"/>
      <c r="H187" s="26"/>
      <c r="I187" s="45">
        <f t="shared" si="3"/>
        <v>140</v>
      </c>
      <c r="J187" s="56"/>
      <c r="K187" s="24"/>
      <c r="L187" s="24"/>
      <c r="M187" s="2"/>
      <c r="N187" s="24"/>
      <c r="O187" s="2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</row>
    <row r="188" spans="1:149" s="51" customFormat="1" x14ac:dyDescent="0.2">
      <c r="A188" s="6" t="s">
        <v>393</v>
      </c>
      <c r="B188" s="2" t="s">
        <v>401</v>
      </c>
      <c r="C188" s="8"/>
      <c r="D188" s="8"/>
      <c r="E188" s="8">
        <v>1340</v>
      </c>
      <c r="F188" s="8"/>
      <c r="G188" s="26"/>
      <c r="H188" s="26"/>
      <c r="I188" s="45">
        <f t="shared" si="3"/>
        <v>1340</v>
      </c>
      <c r="J188" s="56"/>
      <c r="K188" s="24"/>
      <c r="L188" s="24"/>
      <c r="M188" s="2"/>
      <c r="N188" s="24"/>
      <c r="O188" s="2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</row>
    <row r="189" spans="1:149" s="51" customFormat="1" ht="24" x14ac:dyDescent="0.2">
      <c r="A189" s="6" t="s">
        <v>393</v>
      </c>
      <c r="B189" s="2" t="s">
        <v>402</v>
      </c>
      <c r="C189" s="8"/>
      <c r="D189" s="8"/>
      <c r="E189" s="8">
        <v>2170</v>
      </c>
      <c r="F189" s="8"/>
      <c r="G189" s="26"/>
      <c r="H189" s="26"/>
      <c r="I189" s="45">
        <f t="shared" si="3"/>
        <v>2170</v>
      </c>
      <c r="J189" s="56"/>
      <c r="K189" s="24"/>
      <c r="L189" s="24"/>
      <c r="M189" s="2"/>
      <c r="N189" s="24"/>
      <c r="O189" s="2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</row>
    <row r="190" spans="1:149" s="51" customFormat="1" x14ac:dyDescent="0.2">
      <c r="A190" s="6" t="s">
        <v>393</v>
      </c>
      <c r="B190" s="2" t="s">
        <v>403</v>
      </c>
      <c r="C190" s="8"/>
      <c r="D190" s="8"/>
      <c r="E190" s="8">
        <v>6859</v>
      </c>
      <c r="F190" s="8"/>
      <c r="G190" s="26"/>
      <c r="H190" s="26"/>
      <c r="I190" s="45">
        <f t="shared" si="3"/>
        <v>6859</v>
      </c>
      <c r="J190" s="56"/>
      <c r="K190" s="24"/>
      <c r="L190" s="24"/>
      <c r="M190" s="2"/>
      <c r="N190" s="24"/>
      <c r="O190" s="2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</row>
    <row r="191" spans="1:149" s="51" customFormat="1" x14ac:dyDescent="0.2">
      <c r="A191" s="6" t="s">
        <v>393</v>
      </c>
      <c r="B191" s="2" t="s">
        <v>404</v>
      </c>
      <c r="C191" s="8"/>
      <c r="D191" s="8"/>
      <c r="E191" s="8">
        <v>2474</v>
      </c>
      <c r="F191" s="8"/>
      <c r="G191" s="26"/>
      <c r="H191" s="26"/>
      <c r="I191" s="45">
        <f t="shared" si="3"/>
        <v>2474</v>
      </c>
      <c r="J191" s="56"/>
      <c r="K191" s="24"/>
      <c r="L191" s="24"/>
      <c r="M191" s="2"/>
      <c r="N191" s="24"/>
      <c r="O191" s="2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</row>
    <row r="192" spans="1:149" s="51" customFormat="1" x14ac:dyDescent="0.2">
      <c r="A192" s="6" t="s">
        <v>393</v>
      </c>
      <c r="B192" s="2" t="s">
        <v>404</v>
      </c>
      <c r="C192" s="8"/>
      <c r="D192" s="8"/>
      <c r="E192" s="8">
        <v>14990</v>
      </c>
      <c r="F192" s="8"/>
      <c r="G192" s="26"/>
      <c r="H192" s="26"/>
      <c r="I192" s="45">
        <f t="shared" si="3"/>
        <v>14990</v>
      </c>
      <c r="J192" s="56"/>
      <c r="K192" s="24"/>
      <c r="L192" s="24"/>
      <c r="M192" s="2"/>
      <c r="N192" s="24"/>
      <c r="O192" s="2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</row>
    <row r="193" spans="1:149" s="51" customFormat="1" x14ac:dyDescent="0.2">
      <c r="A193" s="6" t="s">
        <v>393</v>
      </c>
      <c r="B193" s="2" t="s">
        <v>405</v>
      </c>
      <c r="C193" s="8"/>
      <c r="D193" s="8"/>
      <c r="E193" s="8">
        <v>716</v>
      </c>
      <c r="F193" s="8"/>
      <c r="G193" s="26"/>
      <c r="H193" s="26"/>
      <c r="I193" s="45">
        <f t="shared" si="3"/>
        <v>716</v>
      </c>
      <c r="J193" s="56"/>
      <c r="K193" s="24"/>
      <c r="L193" s="24"/>
      <c r="M193" s="2"/>
      <c r="N193" s="24"/>
      <c r="O193" s="2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</row>
    <row r="194" spans="1:149" s="51" customFormat="1" x14ac:dyDescent="0.2">
      <c r="A194" s="6" t="s">
        <v>393</v>
      </c>
      <c r="B194" s="2" t="s">
        <v>406</v>
      </c>
      <c r="C194" s="8"/>
      <c r="D194" s="8"/>
      <c r="E194" s="8">
        <v>703</v>
      </c>
      <c r="F194" s="8"/>
      <c r="G194" s="26"/>
      <c r="H194" s="26"/>
      <c r="I194" s="45">
        <f t="shared" si="3"/>
        <v>703</v>
      </c>
      <c r="J194" s="56"/>
      <c r="K194" s="24"/>
      <c r="L194" s="24"/>
      <c r="M194" s="2"/>
      <c r="N194" s="24"/>
      <c r="O194" s="2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</row>
    <row r="195" spans="1:149" s="51" customFormat="1" x14ac:dyDescent="0.2">
      <c r="A195" s="6" t="s">
        <v>393</v>
      </c>
      <c r="B195" s="2" t="s">
        <v>407</v>
      </c>
      <c r="C195" s="8"/>
      <c r="D195" s="8"/>
      <c r="E195" s="8">
        <v>13400</v>
      </c>
      <c r="F195" s="8"/>
      <c r="G195" s="26"/>
      <c r="H195" s="26"/>
      <c r="I195" s="45">
        <f t="shared" si="3"/>
        <v>13400</v>
      </c>
      <c r="J195" s="56"/>
      <c r="K195" s="24"/>
      <c r="L195" s="24"/>
      <c r="M195" s="2"/>
      <c r="N195" s="24"/>
      <c r="O195" s="2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</row>
    <row r="196" spans="1:149" s="51" customFormat="1" x14ac:dyDescent="0.2">
      <c r="A196" s="6" t="s">
        <v>393</v>
      </c>
      <c r="B196" s="2" t="s">
        <v>408</v>
      </c>
      <c r="C196" s="8"/>
      <c r="D196" s="8"/>
      <c r="E196" s="8">
        <v>12096</v>
      </c>
      <c r="F196" s="8"/>
      <c r="G196" s="26"/>
      <c r="H196" s="26"/>
      <c r="I196" s="45">
        <f t="shared" si="3"/>
        <v>12096</v>
      </c>
      <c r="J196" s="56"/>
      <c r="K196" s="24"/>
      <c r="L196" s="24"/>
      <c r="M196" s="2"/>
      <c r="N196" s="24"/>
      <c r="O196" s="2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</row>
    <row r="197" spans="1:149" s="57" customFormat="1" x14ac:dyDescent="0.2">
      <c r="A197" s="43" t="s">
        <v>409</v>
      </c>
      <c r="B197" s="44" t="s">
        <v>410</v>
      </c>
      <c r="C197" s="45">
        <v>707348</v>
      </c>
      <c r="D197" s="45"/>
      <c r="E197" s="45"/>
      <c r="F197" s="45"/>
      <c r="G197" s="46"/>
      <c r="H197" s="46"/>
      <c r="I197" s="45">
        <f t="shared" si="3"/>
        <v>707348</v>
      </c>
      <c r="J197" s="47">
        <v>8800</v>
      </c>
      <c r="K197" s="48">
        <v>2008</v>
      </c>
      <c r="L197" s="48">
        <v>1</v>
      </c>
      <c r="M197" s="49"/>
      <c r="N197" s="48" t="s">
        <v>340</v>
      </c>
      <c r="O197" s="49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</row>
    <row r="198" spans="1:149" ht="27.75" customHeight="1" x14ac:dyDescent="0.2">
      <c r="A198" s="21" t="s">
        <v>257</v>
      </c>
      <c r="B198" s="22"/>
      <c r="C198" s="42">
        <f t="shared" ref="C198:H198" si="4">SUM(C2:C157)</f>
        <v>141873590.30000001</v>
      </c>
      <c r="D198" s="42">
        <f>SUM(D2:D196)</f>
        <v>5120425</v>
      </c>
      <c r="E198" s="42">
        <f>SUM(E2:E196)</f>
        <v>3136237</v>
      </c>
      <c r="F198" s="42">
        <f t="shared" si="4"/>
        <v>3950794</v>
      </c>
      <c r="G198" s="42">
        <f t="shared" si="4"/>
        <v>753775</v>
      </c>
      <c r="H198" s="42">
        <f t="shared" si="4"/>
        <v>615761.38</v>
      </c>
      <c r="I198" s="42">
        <f>SUM(I2:I197)</f>
        <v>156157930.68000001</v>
      </c>
    </row>
    <row r="199" spans="1:149" x14ac:dyDescent="0.2">
      <c r="C199" s="14"/>
      <c r="D199" s="14"/>
      <c r="E199" s="14"/>
      <c r="F199" s="14"/>
      <c r="G199" s="14"/>
      <c r="H199" s="14"/>
      <c r="I199" s="14"/>
    </row>
    <row r="200" spans="1:149" x14ac:dyDescent="0.2">
      <c r="A200" s="15" t="s">
        <v>252</v>
      </c>
      <c r="C200" s="14"/>
      <c r="D200" s="14"/>
      <c r="E200" s="14"/>
      <c r="F200" s="14"/>
      <c r="G200" s="14"/>
      <c r="H200" s="14"/>
      <c r="I200" s="14"/>
    </row>
    <row r="201" spans="1:149" x14ac:dyDescent="0.2">
      <c r="A201" s="4" t="s">
        <v>249</v>
      </c>
      <c r="B201" s="16"/>
      <c r="C201" s="16">
        <v>7000000</v>
      </c>
      <c r="D201" s="17"/>
      <c r="E201" s="17"/>
      <c r="F201" s="17"/>
      <c r="G201" s="17"/>
      <c r="H201" s="17"/>
      <c r="I201" s="17"/>
    </row>
    <row r="202" spans="1:149" s="13" customFormat="1" x14ac:dyDescent="0.2">
      <c r="A202" s="4" t="s">
        <v>250</v>
      </c>
      <c r="B202" s="16"/>
      <c r="C202" s="16">
        <v>8247983</v>
      </c>
      <c r="D202" s="33"/>
      <c r="E202" s="33"/>
      <c r="F202" s="33"/>
      <c r="G202" s="33"/>
      <c r="H202" s="33"/>
      <c r="I202" s="33"/>
      <c r="J202" s="34"/>
      <c r="L202" s="35"/>
    </row>
    <row r="203" spans="1:149" x14ac:dyDescent="0.2">
      <c r="A203" s="4" t="s">
        <v>251</v>
      </c>
      <c r="B203" s="16"/>
      <c r="C203" s="16">
        <v>450172</v>
      </c>
      <c r="D203" s="17"/>
      <c r="E203" s="17"/>
      <c r="F203" s="17"/>
      <c r="G203" s="17"/>
      <c r="H203" s="17"/>
      <c r="I203" s="17"/>
    </row>
    <row r="204" spans="1:149" x14ac:dyDescent="0.2">
      <c r="A204" s="18"/>
      <c r="B204" s="19" t="s">
        <v>259</v>
      </c>
      <c r="C204" s="20">
        <f>I198+C201+C202+C203</f>
        <v>171856085.68000001</v>
      </c>
      <c r="D204" s="18"/>
      <c r="E204" s="18"/>
      <c r="F204" s="18"/>
      <c r="G204" s="18"/>
      <c r="H204" s="18"/>
      <c r="I204" s="18"/>
    </row>
    <row r="205" spans="1:149" x14ac:dyDescent="0.2">
      <c r="A205" s="18"/>
      <c r="B205" s="18"/>
      <c r="C205" s="18"/>
      <c r="D205" s="18"/>
      <c r="E205" s="18"/>
      <c r="F205" s="18"/>
      <c r="G205" s="18"/>
      <c r="H205" s="18"/>
      <c r="I205" s="18"/>
    </row>
    <row r="210" spans="3:4" x14ac:dyDescent="0.2">
      <c r="C210" s="31"/>
      <c r="D210" s="31"/>
    </row>
  </sheetData>
  <printOptions gridLines="1"/>
  <pageMargins left="0.7" right="0.7" top="0.75" bottom="0.75" header="0.3" footer="0.3"/>
  <pageSetup paperSize="5" scale="10" fitToHeight="9" orientation="landscape" horizont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3" sqref="B13"/>
    </sheetView>
  </sheetViews>
  <sheetFormatPr defaultRowHeight="15" x14ac:dyDescent="0.25"/>
  <cols>
    <col min="1" max="1" width="27.7109375" customWidth="1"/>
    <col min="2" max="2" width="23.140625" style="36" customWidth="1"/>
  </cols>
  <sheetData>
    <row r="1" spans="1:3" x14ac:dyDescent="0.25">
      <c r="A1" s="38" t="s">
        <v>360</v>
      </c>
      <c r="B1" s="39"/>
      <c r="C1" s="37"/>
    </row>
    <row r="2" spans="1:3" x14ac:dyDescent="0.25">
      <c r="A2" s="38"/>
      <c r="B2" s="39"/>
      <c r="C2" s="37"/>
    </row>
    <row r="3" spans="1:3" x14ac:dyDescent="0.25">
      <c r="A3" s="40" t="s">
        <v>354</v>
      </c>
      <c r="B3" s="41">
        <v>2433.44</v>
      </c>
      <c r="C3" s="37"/>
    </row>
    <row r="4" spans="1:3" ht="30" x14ac:dyDescent="0.25">
      <c r="A4" s="40" t="s">
        <v>355</v>
      </c>
      <c r="B4" s="41">
        <v>319.82</v>
      </c>
      <c r="C4" s="37"/>
    </row>
    <row r="5" spans="1:3" ht="30" x14ac:dyDescent="0.25">
      <c r="A5" s="40" t="s">
        <v>356</v>
      </c>
      <c r="B5" s="41">
        <v>875.12</v>
      </c>
      <c r="C5" s="37"/>
    </row>
    <row r="6" spans="1:3" x14ac:dyDescent="0.25">
      <c r="A6" s="40" t="s">
        <v>357</v>
      </c>
      <c r="B6" s="41">
        <v>1695</v>
      </c>
      <c r="C6" s="37"/>
    </row>
    <row r="7" spans="1:3" ht="30" x14ac:dyDescent="0.25">
      <c r="A7" s="40" t="s">
        <v>358</v>
      </c>
      <c r="B7" s="41">
        <v>8255</v>
      </c>
      <c r="C7" s="37"/>
    </row>
    <row r="8" spans="1:3" ht="45" x14ac:dyDescent="0.25">
      <c r="A8" s="40" t="s">
        <v>359</v>
      </c>
      <c r="B8" s="41">
        <v>2145</v>
      </c>
      <c r="C8" s="37"/>
    </row>
    <row r="9" spans="1:3" x14ac:dyDescent="0.25">
      <c r="A9" s="38"/>
      <c r="B9" s="39"/>
      <c r="C9" s="37"/>
    </row>
    <row r="10" spans="1:3" x14ac:dyDescent="0.25">
      <c r="A10" s="40" t="s">
        <v>361</v>
      </c>
      <c r="B10" s="39">
        <f>SUM(B3:B9)</f>
        <v>15723.380000000001</v>
      </c>
      <c r="C10" s="37"/>
    </row>
    <row r="11" spans="1:3" x14ac:dyDescent="0.25">
      <c r="A11" s="37"/>
      <c r="C11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SOV</vt:lpstr>
      <vt:lpstr>Addtl TIV 5.23</vt:lpstr>
      <vt:lpstr>SOV!Print_Titles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Pantoja</dc:creator>
  <cp:lastModifiedBy>Mario Pena</cp:lastModifiedBy>
  <cp:lastPrinted>2019-03-11T21:32:46Z</cp:lastPrinted>
  <dcterms:created xsi:type="dcterms:W3CDTF">2016-06-28T15:17:38Z</dcterms:created>
  <dcterms:modified xsi:type="dcterms:W3CDTF">2019-03-12T14:08:24Z</dcterms:modified>
</cp:coreProperties>
</file>